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BDERE\2016 UIM\2016 UIM\ARTÍCULO 44\Art44_2018\CuotaSeptiembre\"/>
    </mc:Choice>
  </mc:AlternateContent>
  <bookViews>
    <workbookView xWindow="0" yWindow="0" windowWidth="28800" windowHeight="11745" tabRatio="751"/>
  </bookViews>
  <sheets>
    <sheet name="Final_FMun_AsisEduc_TrabJUNJI" sheetId="4" r:id="rId1"/>
    <sheet name="Detalle Funcion Municipales" sheetId="2" r:id="rId2"/>
    <sheet name="Detalle Asistentes Educación" sheetId="3" r:id="rId3"/>
    <sheet name="Detalle Trabajadoras JUNJI" sheetId="5" r:id="rId4"/>
  </sheets>
  <definedNames>
    <definedName name="_xlnm._FilterDatabase" localSheetId="2" hidden="1">'Detalle Asistentes Educación'!$B$8:$L$66</definedName>
    <definedName name="_xlnm._FilterDatabase" localSheetId="1" hidden="1">'Detalle Funcion Municipales'!$B$8:$L$66</definedName>
    <definedName name="_xlnm._FilterDatabase" localSheetId="3" hidden="1">'Detalle Trabajadoras JUNJI'!$B$9:$L$67</definedName>
  </definedNames>
  <calcPr calcId="162913"/>
</workbook>
</file>

<file path=xl/calcChain.xml><?xml version="1.0" encoding="utf-8"?>
<calcChain xmlns="http://schemas.openxmlformats.org/spreadsheetml/2006/main">
  <c r="F66" i="3" l="1"/>
  <c r="I58" i="2" l="1"/>
  <c r="G60" i="4" s="1"/>
  <c r="G67" i="5" l="1"/>
  <c r="F67" i="5"/>
  <c r="I66" i="5"/>
  <c r="I67" i="4" s="1"/>
  <c r="I65" i="5"/>
  <c r="I66" i="4" s="1"/>
  <c r="I64" i="5"/>
  <c r="I65" i="4" s="1"/>
  <c r="I63" i="5"/>
  <c r="I64" i="4" s="1"/>
  <c r="I62" i="5"/>
  <c r="I63" i="4" s="1"/>
  <c r="I61" i="5"/>
  <c r="I62" i="4" s="1"/>
  <c r="I60" i="5"/>
  <c r="I61" i="4" s="1"/>
  <c r="I59" i="5"/>
  <c r="I60" i="4" s="1"/>
  <c r="I58" i="5"/>
  <c r="I59" i="4" s="1"/>
  <c r="I57" i="5"/>
  <c r="I58" i="4" s="1"/>
  <c r="I56" i="5"/>
  <c r="I57" i="4" s="1"/>
  <c r="I55" i="5"/>
  <c r="I56" i="4" s="1"/>
  <c r="I54" i="5"/>
  <c r="I55" i="4" s="1"/>
  <c r="I53" i="5"/>
  <c r="I54" i="4" s="1"/>
  <c r="I52" i="5"/>
  <c r="I53" i="4" s="1"/>
  <c r="I51" i="5"/>
  <c r="I52" i="4" s="1"/>
  <c r="I50" i="5"/>
  <c r="I51" i="4" s="1"/>
  <c r="I49" i="5"/>
  <c r="I50" i="4" s="1"/>
  <c r="I48" i="5"/>
  <c r="I49" i="4" s="1"/>
  <c r="I47" i="5"/>
  <c r="I48" i="4" s="1"/>
  <c r="I46" i="5"/>
  <c r="I47" i="4" s="1"/>
  <c r="I45" i="5"/>
  <c r="I46" i="4" s="1"/>
  <c r="I44" i="5"/>
  <c r="I45" i="4" s="1"/>
  <c r="I43" i="5"/>
  <c r="I44" i="4" s="1"/>
  <c r="I42" i="5"/>
  <c r="I43" i="4" s="1"/>
  <c r="I41" i="5"/>
  <c r="I42" i="4" s="1"/>
  <c r="I40" i="5"/>
  <c r="I41" i="4" s="1"/>
  <c r="I39" i="5"/>
  <c r="I40" i="4" s="1"/>
  <c r="I38" i="5"/>
  <c r="I39" i="4" s="1"/>
  <c r="I37" i="5"/>
  <c r="I38" i="4" s="1"/>
  <c r="I36" i="5"/>
  <c r="I37" i="4" s="1"/>
  <c r="I35" i="5"/>
  <c r="I36" i="4" s="1"/>
  <c r="I34" i="5"/>
  <c r="I35" i="4" s="1"/>
  <c r="I33" i="5"/>
  <c r="I34" i="4" s="1"/>
  <c r="I32" i="5"/>
  <c r="I33" i="4" s="1"/>
  <c r="I31" i="5"/>
  <c r="I32" i="4" s="1"/>
  <c r="I30" i="5"/>
  <c r="I31" i="4" s="1"/>
  <c r="I29" i="5"/>
  <c r="I30" i="4" s="1"/>
  <c r="I28" i="5"/>
  <c r="I29" i="4" s="1"/>
  <c r="I27" i="5"/>
  <c r="I28" i="4" s="1"/>
  <c r="I26" i="5"/>
  <c r="I27" i="4" s="1"/>
  <c r="I25" i="5"/>
  <c r="I26" i="4" s="1"/>
  <c r="I24" i="5"/>
  <c r="I25" i="4" s="1"/>
  <c r="I23" i="5"/>
  <c r="I24" i="4" s="1"/>
  <c r="I22" i="5"/>
  <c r="I23" i="4" s="1"/>
  <c r="I21" i="5"/>
  <c r="I22" i="4" s="1"/>
  <c r="I20" i="5"/>
  <c r="I21" i="4" s="1"/>
  <c r="I19" i="5"/>
  <c r="I20" i="4" s="1"/>
  <c r="I18" i="5"/>
  <c r="I19" i="4" s="1"/>
  <c r="I17" i="5"/>
  <c r="I18" i="4" s="1"/>
  <c r="I16" i="5"/>
  <c r="I17" i="4" s="1"/>
  <c r="I15" i="5"/>
  <c r="I16" i="4" s="1"/>
  <c r="I14" i="5"/>
  <c r="I15" i="4" s="1"/>
  <c r="I13" i="5"/>
  <c r="I14" i="4" s="1"/>
  <c r="I12" i="5"/>
  <c r="I13" i="4" s="1"/>
  <c r="I11" i="5"/>
  <c r="I12" i="4" s="1"/>
  <c r="I10" i="5"/>
  <c r="I11" i="4" s="1"/>
  <c r="I68" i="4" l="1"/>
  <c r="I67" i="5"/>
  <c r="H67" i="5"/>
  <c r="I10" i="2" l="1"/>
  <c r="G12" i="4" s="1"/>
  <c r="I11" i="2"/>
  <c r="G13" i="4" s="1"/>
  <c r="I12" i="2"/>
  <c r="G14" i="4" s="1"/>
  <c r="I13" i="2"/>
  <c r="G15" i="4" s="1"/>
  <c r="I14" i="2"/>
  <c r="G16" i="4" s="1"/>
  <c r="I15" i="2"/>
  <c r="G17" i="4" s="1"/>
  <c r="I16" i="2"/>
  <c r="G18" i="4" s="1"/>
  <c r="I17" i="2"/>
  <c r="G19" i="4" s="1"/>
  <c r="I18" i="2"/>
  <c r="G20" i="4" s="1"/>
  <c r="I19" i="2"/>
  <c r="G21" i="4" s="1"/>
  <c r="I20" i="2"/>
  <c r="G22" i="4" s="1"/>
  <c r="I21" i="2"/>
  <c r="G23" i="4" s="1"/>
  <c r="I22" i="2"/>
  <c r="G24" i="4" s="1"/>
  <c r="I23" i="2"/>
  <c r="G25" i="4" s="1"/>
  <c r="I24" i="2"/>
  <c r="G26" i="4" s="1"/>
  <c r="I25" i="2"/>
  <c r="G27" i="4" s="1"/>
  <c r="I26" i="2"/>
  <c r="G28" i="4" s="1"/>
  <c r="I27" i="2"/>
  <c r="G29" i="4" s="1"/>
  <c r="I28" i="2"/>
  <c r="G30" i="4" s="1"/>
  <c r="I29" i="2"/>
  <c r="G31" i="4" s="1"/>
  <c r="I30" i="2"/>
  <c r="G32" i="4" s="1"/>
  <c r="I31" i="2"/>
  <c r="G33" i="4" s="1"/>
  <c r="I32" i="2"/>
  <c r="G34" i="4" s="1"/>
  <c r="I33" i="2"/>
  <c r="G35" i="4" s="1"/>
  <c r="I34" i="2"/>
  <c r="G36" i="4" s="1"/>
  <c r="I35" i="2"/>
  <c r="G37" i="4" s="1"/>
  <c r="I36" i="2"/>
  <c r="G38" i="4" s="1"/>
  <c r="I37" i="2"/>
  <c r="G39" i="4" s="1"/>
  <c r="I38" i="2"/>
  <c r="G40" i="4" s="1"/>
  <c r="I39" i="2"/>
  <c r="G41" i="4" s="1"/>
  <c r="I40" i="2"/>
  <c r="G42" i="4" s="1"/>
  <c r="I41" i="2"/>
  <c r="G43" i="4" s="1"/>
  <c r="I42" i="2"/>
  <c r="G44" i="4" s="1"/>
  <c r="I43" i="2"/>
  <c r="G45" i="4" s="1"/>
  <c r="I44" i="2"/>
  <c r="G46" i="4" s="1"/>
  <c r="I45" i="2"/>
  <c r="G47" i="4" s="1"/>
  <c r="I46" i="2"/>
  <c r="G48" i="4" s="1"/>
  <c r="I47" i="2"/>
  <c r="G49" i="4" s="1"/>
  <c r="I48" i="2"/>
  <c r="G50" i="4" s="1"/>
  <c r="I49" i="2"/>
  <c r="G51" i="4" s="1"/>
  <c r="I50" i="2"/>
  <c r="G52" i="4" s="1"/>
  <c r="I51" i="2"/>
  <c r="G53" i="4" s="1"/>
  <c r="I52" i="2"/>
  <c r="G54" i="4" s="1"/>
  <c r="I53" i="2"/>
  <c r="G55" i="4" s="1"/>
  <c r="I54" i="2"/>
  <c r="G56" i="4" s="1"/>
  <c r="I55" i="2"/>
  <c r="G57" i="4" s="1"/>
  <c r="I56" i="2"/>
  <c r="G58" i="4" s="1"/>
  <c r="I57" i="2"/>
  <c r="G59" i="4" s="1"/>
  <c r="I59" i="2"/>
  <c r="G61" i="4" s="1"/>
  <c r="I60" i="2"/>
  <c r="G62" i="4" s="1"/>
  <c r="I61" i="2"/>
  <c r="G63" i="4" s="1"/>
  <c r="I62" i="2"/>
  <c r="G64" i="4" s="1"/>
  <c r="I63" i="2"/>
  <c r="G65" i="4" s="1"/>
  <c r="I64" i="2"/>
  <c r="G66" i="4" s="1"/>
  <c r="I65" i="2"/>
  <c r="G67" i="4" s="1"/>
  <c r="I10" i="3"/>
  <c r="H12" i="4" s="1"/>
  <c r="I11" i="3"/>
  <c r="H13" i="4" s="1"/>
  <c r="I12" i="3"/>
  <c r="H14" i="4" s="1"/>
  <c r="I13" i="3"/>
  <c r="H15" i="4" s="1"/>
  <c r="I14" i="3"/>
  <c r="H16" i="4" s="1"/>
  <c r="I15" i="3"/>
  <c r="H17" i="4" s="1"/>
  <c r="I16" i="3"/>
  <c r="H18" i="4" s="1"/>
  <c r="I17" i="3"/>
  <c r="H19" i="4" s="1"/>
  <c r="I18" i="3"/>
  <c r="H20" i="4" s="1"/>
  <c r="I19" i="3"/>
  <c r="H21" i="4" s="1"/>
  <c r="I20" i="3"/>
  <c r="H22" i="4" s="1"/>
  <c r="I21" i="3"/>
  <c r="H23" i="4" s="1"/>
  <c r="I22" i="3"/>
  <c r="H24" i="4" s="1"/>
  <c r="I23" i="3"/>
  <c r="H25" i="4" s="1"/>
  <c r="I24" i="3"/>
  <c r="H26" i="4" s="1"/>
  <c r="I25" i="3"/>
  <c r="H27" i="4" s="1"/>
  <c r="I26" i="3"/>
  <c r="H28" i="4" s="1"/>
  <c r="I27" i="3"/>
  <c r="H29" i="4" s="1"/>
  <c r="I28" i="3"/>
  <c r="H30" i="4" s="1"/>
  <c r="I29" i="3"/>
  <c r="H31" i="4" s="1"/>
  <c r="I30" i="3"/>
  <c r="H32" i="4" s="1"/>
  <c r="I31" i="3"/>
  <c r="H33" i="4" s="1"/>
  <c r="I32" i="3"/>
  <c r="H34" i="4" s="1"/>
  <c r="I33" i="3"/>
  <c r="H35" i="4" s="1"/>
  <c r="I34" i="3"/>
  <c r="H36" i="4" s="1"/>
  <c r="I35" i="3"/>
  <c r="H37" i="4" s="1"/>
  <c r="I36" i="3"/>
  <c r="H38" i="4" s="1"/>
  <c r="I37" i="3"/>
  <c r="H39" i="4" s="1"/>
  <c r="I38" i="3"/>
  <c r="H40" i="4" s="1"/>
  <c r="I39" i="3"/>
  <c r="H41" i="4" s="1"/>
  <c r="I40" i="3"/>
  <c r="H42" i="4" s="1"/>
  <c r="I41" i="3"/>
  <c r="H43" i="4" s="1"/>
  <c r="I42" i="3"/>
  <c r="H44" i="4" s="1"/>
  <c r="I43" i="3"/>
  <c r="H45" i="4" s="1"/>
  <c r="I44" i="3"/>
  <c r="H46" i="4" s="1"/>
  <c r="I45" i="3"/>
  <c r="H47" i="4" s="1"/>
  <c r="I46" i="3"/>
  <c r="H48" i="4" s="1"/>
  <c r="I47" i="3"/>
  <c r="H49" i="4" s="1"/>
  <c r="I48" i="3"/>
  <c r="H50" i="4" s="1"/>
  <c r="I49" i="3"/>
  <c r="H51" i="4" s="1"/>
  <c r="I50" i="3"/>
  <c r="H52" i="4" s="1"/>
  <c r="I51" i="3"/>
  <c r="H53" i="4" s="1"/>
  <c r="I52" i="3"/>
  <c r="H54" i="4" s="1"/>
  <c r="I53" i="3"/>
  <c r="H55" i="4" s="1"/>
  <c r="I54" i="3"/>
  <c r="H56" i="4" s="1"/>
  <c r="I55" i="3"/>
  <c r="H57" i="4" s="1"/>
  <c r="I56" i="3"/>
  <c r="H58" i="4" s="1"/>
  <c r="I57" i="3"/>
  <c r="H59" i="4" s="1"/>
  <c r="I58" i="3"/>
  <c r="H60" i="4" s="1"/>
  <c r="J60" i="4" s="1"/>
  <c r="I59" i="3"/>
  <c r="H61" i="4" s="1"/>
  <c r="I60" i="3"/>
  <c r="H62" i="4" s="1"/>
  <c r="I61" i="3"/>
  <c r="H63" i="4" s="1"/>
  <c r="I62" i="3"/>
  <c r="H64" i="4" s="1"/>
  <c r="I63" i="3"/>
  <c r="H65" i="4" s="1"/>
  <c r="I64" i="3"/>
  <c r="H66" i="4" s="1"/>
  <c r="I65" i="3"/>
  <c r="H67" i="4" s="1"/>
  <c r="J67" i="4" s="1"/>
  <c r="J49" i="4" l="1"/>
  <c r="J45" i="4"/>
  <c r="J41" i="4"/>
  <c r="J29" i="4"/>
  <c r="J25" i="4"/>
  <c r="J21" i="4"/>
  <c r="J35" i="4"/>
  <c r="J31" i="4"/>
  <c r="J23" i="4"/>
  <c r="J19" i="4"/>
  <c r="J37" i="4"/>
  <c r="J53" i="4"/>
  <c r="J57" i="4"/>
  <c r="J13" i="4"/>
  <c r="J54" i="4"/>
  <c r="J46" i="4"/>
  <c r="J42" i="4"/>
  <c r="J26" i="4"/>
  <c r="J65" i="4"/>
  <c r="J52" i="4"/>
  <c r="J48" i="4"/>
  <c r="J44" i="4"/>
  <c r="J40" i="4"/>
  <c r="J36" i="4"/>
  <c r="J32" i="4"/>
  <c r="J24" i="4"/>
  <c r="J20" i="4"/>
  <c r="J16" i="4"/>
  <c r="J12" i="4"/>
  <c r="J28" i="4"/>
  <c r="J59" i="4"/>
  <c r="J51" i="4"/>
  <c r="J47" i="4"/>
  <c r="J15" i="4"/>
  <c r="J58" i="4"/>
  <c r="J63" i="4"/>
  <c r="J50" i="4"/>
  <c r="J33" i="4"/>
  <c r="J64" i="4"/>
  <c r="J66" i="4"/>
  <c r="J62" i="4"/>
  <c r="J61" i="4"/>
  <c r="J56" i="4"/>
  <c r="J55" i="4"/>
  <c r="J43" i="4"/>
  <c r="J39" i="4"/>
  <c r="J30" i="4"/>
  <c r="J27" i="4"/>
  <c r="J38" i="4"/>
  <c r="J34" i="4"/>
  <c r="J22" i="4"/>
  <c r="J18" i="4"/>
  <c r="J17" i="4"/>
  <c r="J14" i="4"/>
  <c r="I9" i="2"/>
  <c r="G11" i="4" s="1"/>
  <c r="H66" i="2"/>
  <c r="I66" i="2" l="1"/>
  <c r="G68" i="4"/>
  <c r="H66" i="3"/>
  <c r="I9" i="3"/>
  <c r="H11" i="4" s="1"/>
  <c r="H68" i="4" s="1"/>
  <c r="J11" i="4" l="1"/>
  <c r="J68" i="4" s="1"/>
  <c r="I66" i="3"/>
  <c r="G66" i="3" l="1"/>
  <c r="F66" i="2"/>
  <c r="G66" i="2" l="1"/>
</calcChain>
</file>

<file path=xl/sharedStrings.xml><?xml version="1.0" encoding="utf-8"?>
<sst xmlns="http://schemas.openxmlformats.org/spreadsheetml/2006/main" count="804" uniqueCount="183">
  <si>
    <t>FUNCIONARIOS MUNICIPALES</t>
  </si>
  <si>
    <t>Nº</t>
  </si>
  <si>
    <t>Reg</t>
  </si>
  <si>
    <t>id_legal</t>
  </si>
  <si>
    <t>CONARA</t>
  </si>
  <si>
    <t>Comuna</t>
  </si>
  <si>
    <t>Total Funcionarios</t>
  </si>
  <si>
    <t>01</t>
  </si>
  <si>
    <t>01101</t>
  </si>
  <si>
    <t>01201</t>
  </si>
  <si>
    <t>IQUIQUE</t>
  </si>
  <si>
    <t>01107</t>
  </si>
  <si>
    <t>01211</t>
  </si>
  <si>
    <t>ALTO HOSPICIO</t>
  </si>
  <si>
    <t>01401</t>
  </si>
  <si>
    <t>01204</t>
  </si>
  <si>
    <t>POZO ALMONTE</t>
  </si>
  <si>
    <t>01402</t>
  </si>
  <si>
    <t>01208</t>
  </si>
  <si>
    <t>CAMIÑA</t>
  </si>
  <si>
    <t>01403</t>
  </si>
  <si>
    <t>01210</t>
  </si>
  <si>
    <t>COLCHANE</t>
  </si>
  <si>
    <t>01404</t>
  </si>
  <si>
    <t>01206</t>
  </si>
  <si>
    <t>HUARA</t>
  </si>
  <si>
    <t>01405</t>
  </si>
  <si>
    <t>01203</t>
  </si>
  <si>
    <t>PICA</t>
  </si>
  <si>
    <t>02</t>
  </si>
  <si>
    <t>02101</t>
  </si>
  <si>
    <t>02201</t>
  </si>
  <si>
    <t>ANTOFAGASTA</t>
  </si>
  <si>
    <t>02102</t>
  </si>
  <si>
    <t>02203</t>
  </si>
  <si>
    <t>MEJILLONES</t>
  </si>
  <si>
    <t>02103</t>
  </si>
  <si>
    <t>02206</t>
  </si>
  <si>
    <t>SIERRA GORDA</t>
  </si>
  <si>
    <t>02104</t>
  </si>
  <si>
    <t>02202</t>
  </si>
  <si>
    <t>TALTAL</t>
  </si>
  <si>
    <t>02301</t>
  </si>
  <si>
    <t>CALAMA</t>
  </si>
  <si>
    <t>02302</t>
  </si>
  <si>
    <t>OLLAGUE</t>
  </si>
  <si>
    <t>02303</t>
  </si>
  <si>
    <t>SAN PEDRO DE ATACAMA</t>
  </si>
  <si>
    <t>TOCOPILLA</t>
  </si>
  <si>
    <t>MARÍA ELENA</t>
  </si>
  <si>
    <t>05</t>
  </si>
  <si>
    <t>05104</t>
  </si>
  <si>
    <t>05308</t>
  </si>
  <si>
    <t>JUAN FERNÁNDEZ</t>
  </si>
  <si>
    <t>05201</t>
  </si>
  <si>
    <t>05101</t>
  </si>
  <si>
    <t>ISLA DE PASCUA</t>
  </si>
  <si>
    <t>10</t>
  </si>
  <si>
    <t>10201</t>
  </si>
  <si>
    <t>10401</t>
  </si>
  <si>
    <t>CASTRO</t>
  </si>
  <si>
    <t>10202</t>
  </si>
  <si>
    <t>10406</t>
  </si>
  <si>
    <t>ANCUD</t>
  </si>
  <si>
    <t>10203</t>
  </si>
  <si>
    <t>10402</t>
  </si>
  <si>
    <t>CHONCHI</t>
  </si>
  <si>
    <t>10204</t>
  </si>
  <si>
    <t>10410</t>
  </si>
  <si>
    <t>CURACO DE VÉLEZ</t>
  </si>
  <si>
    <t>10205</t>
  </si>
  <si>
    <t>10408</t>
  </si>
  <si>
    <t>DALCAHUE</t>
  </si>
  <si>
    <t>10206</t>
  </si>
  <si>
    <t>10405</t>
  </si>
  <si>
    <t>PUQUELDÓN</t>
  </si>
  <si>
    <t>10207</t>
  </si>
  <si>
    <t>10403</t>
  </si>
  <si>
    <t>QUEILÉN</t>
  </si>
  <si>
    <t>10208</t>
  </si>
  <si>
    <t>10404</t>
  </si>
  <si>
    <t>QUELLÓN</t>
  </si>
  <si>
    <t>10209</t>
  </si>
  <si>
    <t>10407</t>
  </si>
  <si>
    <t>QUEMCHI</t>
  </si>
  <si>
    <t>10210</t>
  </si>
  <si>
    <t>10415</t>
  </si>
  <si>
    <t>QUINCHAO</t>
  </si>
  <si>
    <t>10501</t>
  </si>
  <si>
    <t>CHAITÉN</t>
  </si>
  <si>
    <t>10503</t>
  </si>
  <si>
    <t>FUTALEUFÚ</t>
  </si>
  <si>
    <t>10502</t>
  </si>
  <si>
    <t>HUALAIHUÉ</t>
  </si>
  <si>
    <t>10504</t>
  </si>
  <si>
    <t>PALENA</t>
  </si>
  <si>
    <t>11</t>
  </si>
  <si>
    <t>11101</t>
  </si>
  <si>
    <t>11401</t>
  </si>
  <si>
    <t>COIHAIQUE</t>
  </si>
  <si>
    <t>11102</t>
  </si>
  <si>
    <t>11402</t>
  </si>
  <si>
    <t>LAGO VERDE</t>
  </si>
  <si>
    <t>11201</t>
  </si>
  <si>
    <t>AISÉN</t>
  </si>
  <si>
    <t>11202</t>
  </si>
  <si>
    <t>CISNES</t>
  </si>
  <si>
    <t>11203</t>
  </si>
  <si>
    <t>11104</t>
  </si>
  <si>
    <t>GUAITECAS</t>
  </si>
  <si>
    <t>11301</t>
  </si>
  <si>
    <t>COCHRANE</t>
  </si>
  <si>
    <t>11302</t>
  </si>
  <si>
    <t>OHIGGINS</t>
  </si>
  <si>
    <t>11303</t>
  </si>
  <si>
    <t>TORTEL</t>
  </si>
  <si>
    <t>CHILE CHICO</t>
  </si>
  <si>
    <t>RÍO IBÁÑEZ</t>
  </si>
  <si>
    <t>12</t>
  </si>
  <si>
    <t>12101</t>
  </si>
  <si>
    <t>12205</t>
  </si>
  <si>
    <t>PUNTA ARENAS</t>
  </si>
  <si>
    <t>12102</t>
  </si>
  <si>
    <t>12206</t>
  </si>
  <si>
    <t>LAGUNA BLANCA</t>
  </si>
  <si>
    <t>12103</t>
  </si>
  <si>
    <t>12202</t>
  </si>
  <si>
    <t>RÍO VERDE</t>
  </si>
  <si>
    <t>12104</t>
  </si>
  <si>
    <t>12204</t>
  </si>
  <si>
    <t>SAN GREGORIO</t>
  </si>
  <si>
    <t>12201</t>
  </si>
  <si>
    <t>12401</t>
  </si>
  <si>
    <t>CABO DE HORNOS</t>
  </si>
  <si>
    <t>12301</t>
  </si>
  <si>
    <t>PORVENIR</t>
  </si>
  <si>
    <t>12302</t>
  </si>
  <si>
    <t>PRIMAVERA</t>
  </si>
  <si>
    <t>12303</t>
  </si>
  <si>
    <t>12304</t>
  </si>
  <si>
    <t>TIMAUKEL</t>
  </si>
  <si>
    <t>NATALES</t>
  </si>
  <si>
    <t>12402</t>
  </si>
  <si>
    <t>TORRES DEL PAINE</t>
  </si>
  <si>
    <t>15</t>
  </si>
  <si>
    <t>15101</t>
  </si>
  <si>
    <t>ARICA</t>
  </si>
  <si>
    <t>15102</t>
  </si>
  <si>
    <t>01106</t>
  </si>
  <si>
    <t>CAMARONES</t>
  </si>
  <si>
    <t>15201</t>
  </si>
  <si>
    <t>01301</t>
  </si>
  <si>
    <t>PUTRE</t>
  </si>
  <si>
    <t>15202</t>
  </si>
  <si>
    <t>01302</t>
  </si>
  <si>
    <t>GENERAL LAGOS</t>
  </si>
  <si>
    <t>TOTALES</t>
  </si>
  <si>
    <t>ASISTENTES A LA EDUCACIÓN</t>
  </si>
  <si>
    <t>Región</t>
  </si>
  <si>
    <t>Nº Asistentes Educación</t>
  </si>
  <si>
    <t xml:space="preserve">ANTOFAGASTA </t>
  </si>
  <si>
    <t>RÍO IBAÑEZ</t>
  </si>
  <si>
    <t>PUERTO NATALES</t>
  </si>
  <si>
    <t>$</t>
  </si>
  <si>
    <t>Monto a Pago Funcionarios Municipales</t>
  </si>
  <si>
    <t>Monto a Pago Asistentes Educación</t>
  </si>
  <si>
    <t>Monto Total Solicitado ($)</t>
  </si>
  <si>
    <t>COCHAMÓ</t>
  </si>
  <si>
    <t>-</t>
  </si>
  <si>
    <t>Saldo a Favor / en Contra ($)</t>
  </si>
  <si>
    <t>TRABAJADORAS JUNJI</t>
  </si>
  <si>
    <t>FUNCIONARIOS MUNICIPALES, ASISTENTES A LA EDUCACIÓN Y TRABAJADORAS JUNJI</t>
  </si>
  <si>
    <t>Total a Cancelar</t>
  </si>
  <si>
    <t>Monto a Pago Trajadoras JUNJI</t>
  </si>
  <si>
    <t>Para todos los efectos, el monto registrado para cada beneficiario por el tiempo trabajado es de exclusiva responsabilidad de quién registra y envía la información.</t>
  </si>
  <si>
    <t>Total a pagar($)</t>
  </si>
  <si>
    <t>Total Trabajadoras</t>
  </si>
  <si>
    <t xml:space="preserve">   EL MUNICIPIO NO CUENTA CON PERSONAL BENEFICIARIO DEL BONO</t>
  </si>
  <si>
    <t>Beneficiarios que reciban una Remuneración Bruta mensual igual o inferior a $ 757.998 en el mes inmediatamente anterior (agosto) al pago de la cuota del mes de septiembre</t>
  </si>
  <si>
    <t>Los montos a solicitar deben ser proporcionales al tiempo trabajado en los seis meses inmediatamente anteriores al pago (marzo a agosto 2018)</t>
  </si>
  <si>
    <t>No administra</t>
  </si>
  <si>
    <t>ART 44 LEY 20.883 - ART. 42 LEY 21.050 - SOLICITUD SEPTIEMBRE 2018 $ 63.468</t>
  </si>
  <si>
    <t>Sin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</si>
</sst>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165">
    <xf numFmtId="0" fontId="0" fillId="0" borderId="0" xfId="0"/>
    <xf numFmtId="0" fontId="4" fillId="0" borderId="0" xfId="0" applyFont="1"/>
    <xf numFmtId="0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wrapText="1"/>
    </xf>
    <xf numFmtId="0" fontId="3" fillId="0" borderId="6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>
      <alignment horizontal="center"/>
    </xf>
    <xf numFmtId="164" fontId="0" fillId="0" borderId="0" xfId="0" applyNumberFormat="1"/>
    <xf numFmtId="0" fontId="3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 applyProtection="1">
      <alignment horizontal="center"/>
    </xf>
    <xf numFmtId="0" fontId="2" fillId="0" borderId="0" xfId="0" applyFont="1"/>
    <xf numFmtId="0" fontId="3" fillId="0" borderId="11" xfId="0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0" fillId="0" borderId="0" xfId="0" applyFont="1"/>
    <xf numFmtId="164" fontId="0" fillId="0" borderId="0" xfId="0" applyNumberFormat="1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0" fillId="0" borderId="0" xfId="0" applyNumberFormat="1"/>
    <xf numFmtId="0" fontId="3" fillId="0" borderId="3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3" fontId="5" fillId="0" borderId="24" xfId="0" applyNumberFormat="1" applyFont="1" applyFill="1" applyBorder="1" applyAlignment="1" applyProtection="1">
      <alignment horizontal="center" vertical="center" wrapText="1"/>
    </xf>
    <xf numFmtId="0" fontId="3" fillId="0" borderId="2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165" fontId="3" fillId="0" borderId="25" xfId="1" applyNumberFormat="1" applyFont="1" applyFill="1" applyBorder="1" applyAlignment="1" applyProtection="1"/>
    <xf numFmtId="3" fontId="3" fillId="0" borderId="22" xfId="0" applyNumberFormat="1" applyFont="1" applyFill="1" applyBorder="1" applyAlignment="1" applyProtection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/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5" fontId="0" fillId="0" borderId="0" xfId="1" applyNumberFormat="1" applyFont="1" applyBorder="1"/>
    <xf numFmtId="164" fontId="9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0" fontId="3" fillId="0" borderId="28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0" fontId="5" fillId="0" borderId="35" xfId="0" applyNumberFormat="1" applyFont="1" applyFill="1" applyBorder="1" applyAlignment="1" applyProtection="1">
      <alignment horizontal="center"/>
    </xf>
    <xf numFmtId="0" fontId="4" fillId="0" borderId="36" xfId="0" applyNumberFormat="1" applyFont="1" applyFill="1" applyBorder="1" applyAlignment="1" applyProtection="1">
      <alignment horizontal="center"/>
    </xf>
    <xf numFmtId="0" fontId="5" fillId="0" borderId="37" xfId="0" applyNumberFormat="1" applyFont="1" applyFill="1" applyBorder="1" applyAlignment="1" applyProtection="1">
      <alignment horizontal="center"/>
    </xf>
    <xf numFmtId="0" fontId="3" fillId="0" borderId="16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165" fontId="10" fillId="0" borderId="38" xfId="1" applyNumberFormat="1" applyFont="1" applyBorder="1"/>
    <xf numFmtId="165" fontId="3" fillId="0" borderId="23" xfId="1" applyNumberFormat="1" applyFont="1" applyFill="1" applyBorder="1" applyAlignment="1" applyProtection="1"/>
    <xf numFmtId="165" fontId="10" fillId="0" borderId="23" xfId="1" applyNumberFormat="1" applyFont="1" applyFill="1" applyBorder="1" applyAlignment="1" applyProtection="1"/>
    <xf numFmtId="3" fontId="3" fillId="0" borderId="41" xfId="0" applyNumberFormat="1" applyFont="1" applyFill="1" applyBorder="1" applyAlignment="1" applyProtection="1"/>
    <xf numFmtId="3" fontId="10" fillId="0" borderId="41" xfId="0" applyNumberFormat="1" applyFont="1" applyFill="1" applyBorder="1" applyAlignment="1" applyProtection="1"/>
    <xf numFmtId="165" fontId="10" fillId="0" borderId="42" xfId="1" applyNumberFormat="1" applyFont="1" applyBorder="1"/>
    <xf numFmtId="164" fontId="9" fillId="0" borderId="22" xfId="0" applyNumberFormat="1" applyFont="1" applyBorder="1"/>
    <xf numFmtId="164" fontId="9" fillId="0" borderId="41" xfId="0" applyNumberFormat="1" applyFont="1" applyBorder="1"/>
    <xf numFmtId="3" fontId="3" fillId="0" borderId="25" xfId="0" applyNumberFormat="1" applyFont="1" applyFill="1" applyBorder="1" applyAlignment="1" applyProtection="1"/>
    <xf numFmtId="165" fontId="0" fillId="0" borderId="0" xfId="1" applyNumberFormat="1" applyFont="1"/>
    <xf numFmtId="3" fontId="5" fillId="0" borderId="13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Fill="1" applyBorder="1" applyAlignment="1" applyProtection="1"/>
    <xf numFmtId="0" fontId="7" fillId="0" borderId="0" xfId="0" applyFont="1" applyBorder="1" applyAlignment="1">
      <alignment horizontal="center"/>
    </xf>
    <xf numFmtId="0" fontId="3" fillId="0" borderId="10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>
      <alignment horizontal="center"/>
    </xf>
    <xf numFmtId="0" fontId="3" fillId="0" borderId="34" xfId="0" applyNumberFormat="1" applyFont="1" applyFill="1" applyBorder="1" applyAlignment="1" applyProtection="1"/>
    <xf numFmtId="165" fontId="3" fillId="0" borderId="40" xfId="1" applyNumberFormat="1" applyFont="1" applyFill="1" applyBorder="1" applyAlignment="1" applyProtection="1"/>
    <xf numFmtId="3" fontId="3" fillId="0" borderId="19" xfId="0" applyNumberFormat="1" applyFont="1" applyFill="1" applyBorder="1" applyAlignment="1" applyProtection="1"/>
    <xf numFmtId="165" fontId="10" fillId="0" borderId="43" xfId="1" applyNumberFormat="1" applyFont="1" applyBorder="1"/>
    <xf numFmtId="164" fontId="9" fillId="0" borderId="19" xfId="0" applyNumberFormat="1" applyFont="1" applyBorder="1"/>
    <xf numFmtId="165" fontId="4" fillId="0" borderId="5" xfId="1" applyNumberFormat="1" applyFont="1" applyFill="1" applyBorder="1" applyAlignment="1" applyProtection="1"/>
    <xf numFmtId="3" fontId="4" fillId="0" borderId="4" xfId="0" applyNumberFormat="1" applyFont="1" applyFill="1" applyBorder="1" applyAlignment="1" applyProtection="1"/>
    <xf numFmtId="165" fontId="9" fillId="0" borderId="5" xfId="0" applyNumberFormat="1" applyFont="1" applyBorder="1"/>
    <xf numFmtId="164" fontId="9" fillId="0" borderId="18" xfId="0" applyNumberFormat="1" applyFont="1" applyBorder="1"/>
    <xf numFmtId="3" fontId="4" fillId="0" borderId="44" xfId="0" applyNumberFormat="1" applyFont="1" applyFill="1" applyBorder="1" applyAlignment="1" applyProtection="1"/>
    <xf numFmtId="0" fontId="5" fillId="0" borderId="4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 vertical="center" wrapText="1"/>
    </xf>
    <xf numFmtId="0" fontId="10" fillId="0" borderId="21" xfId="0" applyFont="1" applyBorder="1"/>
    <xf numFmtId="0" fontId="10" fillId="0" borderId="47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/>
    <xf numFmtId="165" fontId="10" fillId="0" borderId="44" xfId="1" applyNumberFormat="1" applyFont="1" applyBorder="1"/>
    <xf numFmtId="165" fontId="9" fillId="0" borderId="41" xfId="0" applyNumberFormat="1" applyFont="1" applyBorder="1"/>
    <xf numFmtId="0" fontId="10" fillId="0" borderId="8" xfId="0" applyFont="1" applyBorder="1"/>
    <xf numFmtId="0" fontId="10" fillId="0" borderId="2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0" fillId="0" borderId="3" xfId="0" applyFont="1" applyBorder="1"/>
    <xf numFmtId="165" fontId="9" fillId="0" borderId="26" xfId="0" applyNumberFormat="1" applyFont="1" applyBorder="1"/>
    <xf numFmtId="0" fontId="10" fillId="0" borderId="29" xfId="0" applyFont="1" applyFill="1" applyBorder="1" applyAlignment="1">
      <alignment horizontal="center"/>
    </xf>
    <xf numFmtId="0" fontId="10" fillId="0" borderId="3" xfId="0" applyFont="1" applyFill="1" applyBorder="1"/>
    <xf numFmtId="165" fontId="10" fillId="0" borderId="38" xfId="1" applyNumberFormat="1" applyFont="1" applyFill="1" applyBorder="1" applyAlignment="1" applyProtection="1"/>
    <xf numFmtId="165" fontId="10" fillId="0" borderId="8" xfId="1" applyNumberFormat="1" applyFont="1" applyFill="1" applyBorder="1" applyAlignment="1">
      <alignment horizontal="right"/>
    </xf>
    <xf numFmtId="0" fontId="3" fillId="0" borderId="3" xfId="0" applyFont="1" applyBorder="1"/>
    <xf numFmtId="0" fontId="10" fillId="0" borderId="10" xfId="0" applyFont="1" applyBorder="1"/>
    <xf numFmtId="0" fontId="10" fillId="0" borderId="30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0" fillId="0" borderId="17" xfId="0" applyFont="1" applyBorder="1"/>
    <xf numFmtId="0" fontId="10" fillId="0" borderId="10" xfId="0" applyFont="1" applyBorder="1" applyAlignment="1">
      <alignment horizontal="right"/>
    </xf>
    <xf numFmtId="165" fontId="10" fillId="0" borderId="46" xfId="1" applyNumberFormat="1" applyFont="1" applyBorder="1"/>
    <xf numFmtId="165" fontId="10" fillId="0" borderId="39" xfId="1" applyNumberFormat="1" applyFont="1" applyBorder="1"/>
    <xf numFmtId="165" fontId="9" fillId="0" borderId="27" xfId="0" applyNumberFormat="1" applyFont="1" applyBorder="1"/>
    <xf numFmtId="165" fontId="9" fillId="0" borderId="31" xfId="0" applyNumberFormat="1" applyFont="1" applyBorder="1"/>
    <xf numFmtId="0" fontId="3" fillId="2" borderId="8" xfId="0" applyNumberFormat="1" applyFont="1" applyFill="1" applyBorder="1" applyAlignment="1" applyProtection="1"/>
    <xf numFmtId="0" fontId="3" fillId="2" borderId="29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>
      <alignment horizontal="center"/>
    </xf>
    <xf numFmtId="0" fontId="3" fillId="2" borderId="33" xfId="0" applyNumberFormat="1" applyFont="1" applyFill="1" applyBorder="1" applyAlignment="1" applyProtection="1"/>
    <xf numFmtId="165" fontId="3" fillId="2" borderId="23" xfId="1" applyNumberFormat="1" applyFont="1" applyFill="1" applyBorder="1" applyAlignment="1" applyProtection="1"/>
    <xf numFmtId="3" fontId="3" fillId="2" borderId="41" xfId="0" applyNumberFormat="1" applyFont="1" applyFill="1" applyBorder="1" applyAlignment="1" applyProtection="1"/>
    <xf numFmtId="165" fontId="10" fillId="2" borderId="38" xfId="1" applyNumberFormat="1" applyFont="1" applyFill="1" applyBorder="1"/>
    <xf numFmtId="164" fontId="9" fillId="2" borderId="41" xfId="0" applyNumberFormat="1" applyFont="1" applyFill="1" applyBorder="1"/>
    <xf numFmtId="0" fontId="3" fillId="2" borderId="10" xfId="0" applyNumberFormat="1" applyFont="1" applyFill="1" applyBorder="1" applyAlignment="1" applyProtection="1"/>
    <xf numFmtId="0" fontId="3" fillId="2" borderId="30" xfId="0" applyNumberFormat="1" applyFont="1" applyFill="1" applyBorder="1" applyAlignment="1" applyProtection="1">
      <alignment horizontal="center"/>
    </xf>
    <xf numFmtId="0" fontId="3" fillId="2" borderId="11" xfId="0" applyNumberFormat="1" applyFont="1" applyFill="1" applyBorder="1" applyAlignment="1" applyProtection="1">
      <alignment horizontal="center"/>
    </xf>
    <xf numFmtId="0" fontId="3" fillId="2" borderId="34" xfId="0" applyNumberFormat="1" applyFont="1" applyFill="1" applyBorder="1" applyAlignment="1" applyProtection="1"/>
    <xf numFmtId="165" fontId="3" fillId="2" borderId="40" xfId="1" applyNumberFormat="1" applyFont="1" applyFill="1" applyBorder="1" applyAlignment="1" applyProtection="1"/>
    <xf numFmtId="3" fontId="3" fillId="2" borderId="19" xfId="0" applyNumberFormat="1" applyFont="1" applyFill="1" applyBorder="1" applyAlignment="1" applyProtection="1"/>
    <xf numFmtId="165" fontId="10" fillId="2" borderId="43" xfId="1" applyNumberFormat="1" applyFont="1" applyFill="1" applyBorder="1"/>
    <xf numFmtId="164" fontId="9" fillId="2" borderId="19" xfId="0" applyNumberFormat="1" applyFont="1" applyFill="1" applyBorder="1"/>
    <xf numFmtId="165" fontId="4" fillId="2" borderId="5" xfId="1" applyNumberFormat="1" applyFont="1" applyFill="1" applyBorder="1" applyAlignment="1" applyProtection="1"/>
    <xf numFmtId="3" fontId="4" fillId="2" borderId="4" xfId="0" applyNumberFormat="1" applyFont="1" applyFill="1" applyBorder="1" applyAlignment="1" applyProtection="1"/>
    <xf numFmtId="165" fontId="9" fillId="2" borderId="5" xfId="0" applyNumberFormat="1" applyFont="1" applyFill="1" applyBorder="1"/>
    <xf numFmtId="164" fontId="9" fillId="2" borderId="18" xfId="0" applyNumberFormat="1" applyFont="1" applyFill="1" applyBorder="1"/>
    <xf numFmtId="165" fontId="3" fillId="3" borderId="23" xfId="1" applyNumberFormat="1" applyFont="1" applyFill="1" applyBorder="1" applyAlignment="1" applyProtection="1"/>
    <xf numFmtId="3" fontId="3" fillId="3" borderId="41" xfId="0" applyNumberFormat="1" applyFont="1" applyFill="1" applyBorder="1" applyAlignment="1" applyProtection="1"/>
    <xf numFmtId="0" fontId="0" fillId="3" borderId="4" xfId="0" applyFill="1" applyBorder="1"/>
    <xf numFmtId="0" fontId="0" fillId="3" borderId="18" xfId="0" applyFill="1" applyBorder="1"/>
    <xf numFmtId="0" fontId="4" fillId="0" borderId="0" xfId="0" applyNumberFormat="1" applyFont="1" applyFill="1" applyBorder="1" applyAlignment="1" applyProtection="1"/>
    <xf numFmtId="165" fontId="3" fillId="3" borderId="25" xfId="1" applyNumberFormat="1" applyFont="1" applyFill="1" applyBorder="1" applyAlignment="1" applyProtection="1"/>
    <xf numFmtId="3" fontId="3" fillId="3" borderId="25" xfId="0" applyNumberFormat="1" applyFont="1" applyFill="1" applyBorder="1" applyAlignment="1" applyProtection="1"/>
    <xf numFmtId="165" fontId="9" fillId="0" borderId="32" xfId="0" applyNumberFormat="1" applyFont="1" applyBorder="1"/>
    <xf numFmtId="165" fontId="10" fillId="3" borderId="38" xfId="1" applyNumberFormat="1" applyFont="1" applyFill="1" applyBorder="1"/>
    <xf numFmtId="164" fontId="9" fillId="3" borderId="41" xfId="0" applyNumberFormat="1" applyFont="1" applyFill="1" applyBorder="1"/>
    <xf numFmtId="0" fontId="10" fillId="0" borderId="8" xfId="0" applyFont="1" applyFill="1" applyBorder="1"/>
    <xf numFmtId="165" fontId="10" fillId="0" borderId="45" xfId="1" applyNumberFormat="1" applyFont="1" applyFill="1" applyBorder="1"/>
    <xf numFmtId="165" fontId="10" fillId="0" borderId="38" xfId="1" applyNumberFormat="1" applyFont="1" applyFill="1" applyBorder="1"/>
    <xf numFmtId="165" fontId="10" fillId="0" borderId="8" xfId="0" applyNumberFormat="1" applyFont="1" applyFill="1" applyBorder="1"/>
    <xf numFmtId="0" fontId="10" fillId="0" borderId="8" xfId="0" applyFont="1" applyFill="1" applyBorder="1" applyAlignment="1">
      <alignment horizontal="right"/>
    </xf>
    <xf numFmtId="165" fontId="10" fillId="0" borderId="8" xfId="0" applyNumberFormat="1" applyFont="1" applyFill="1" applyBorder="1" applyAlignment="1">
      <alignment horizontal="right"/>
    </xf>
    <xf numFmtId="3" fontId="10" fillId="0" borderId="8" xfId="0" applyNumberFormat="1" applyFont="1" applyFill="1" applyBorder="1" applyAlignment="1">
      <alignment horizontal="right"/>
    </xf>
    <xf numFmtId="166" fontId="10" fillId="0" borderId="45" xfId="1" applyNumberFormat="1" applyFont="1" applyFill="1" applyBorder="1"/>
    <xf numFmtId="165" fontId="14" fillId="3" borderId="23" xfId="1" applyNumberFormat="1" applyFont="1" applyFill="1" applyBorder="1" applyAlignment="1" applyProtection="1"/>
    <xf numFmtId="3" fontId="14" fillId="3" borderId="41" xfId="0" applyNumberFormat="1" applyFont="1" applyFill="1" applyBorder="1" applyAlignment="1" applyProtection="1"/>
    <xf numFmtId="165" fontId="14" fillId="3" borderId="38" xfId="1" applyNumberFormat="1" applyFont="1" applyFill="1" applyBorder="1"/>
    <xf numFmtId="164" fontId="15" fillId="3" borderId="41" xfId="0" applyNumberFormat="1" applyFont="1" applyFill="1" applyBorder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wrapText="1"/>
    </xf>
    <xf numFmtId="0" fontId="9" fillId="0" borderId="3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4" fillId="2" borderId="31" xfId="0" applyNumberFormat="1" applyFont="1" applyFill="1" applyBorder="1" applyAlignment="1" applyProtection="1">
      <alignment horizontal="center"/>
    </xf>
    <xf numFmtId="0" fontId="4" fillId="2" borderId="20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_Hoja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tabSelected="1" topLeftCell="B52" zoomScale="130" zoomScaleNormal="130" workbookViewId="0">
      <selection activeCell="G39" sqref="G39"/>
    </sheetView>
  </sheetViews>
  <sheetFormatPr baseColWidth="10" defaultRowHeight="15" x14ac:dyDescent="0.25"/>
  <cols>
    <col min="1" max="1" width="6.42578125" style="13" customWidth="1"/>
    <col min="2" max="2" width="8.140625" style="13" customWidth="1"/>
    <col min="3" max="3" width="9.5703125" style="13" customWidth="1"/>
    <col min="4" max="5" width="9.42578125" style="13" customWidth="1"/>
    <col min="6" max="6" width="30.85546875" style="13" customWidth="1"/>
    <col min="7" max="7" width="19.140625" style="13" customWidth="1"/>
    <col min="8" max="9" width="19.28515625" style="13" customWidth="1"/>
    <col min="10" max="10" width="23.85546875" style="13" customWidth="1"/>
    <col min="11" max="255" width="11.42578125" style="13"/>
    <col min="256" max="256" width="6.42578125" style="13" customWidth="1"/>
    <col min="257" max="257" width="5" style="13" customWidth="1"/>
    <col min="258" max="258" width="6.28515625" style="13" customWidth="1"/>
    <col min="259" max="259" width="8.85546875" style="13" customWidth="1"/>
    <col min="260" max="260" width="9.5703125" style="13" customWidth="1"/>
    <col min="261" max="261" width="30.85546875" style="13" customWidth="1"/>
    <col min="262" max="262" width="16.7109375" style="13" customWidth="1"/>
    <col min="263" max="263" width="14.5703125" style="13" customWidth="1"/>
    <col min="264" max="264" width="15.140625" style="13" customWidth="1"/>
    <col min="265" max="511" width="11.42578125" style="13"/>
    <col min="512" max="512" width="6.42578125" style="13" customWidth="1"/>
    <col min="513" max="513" width="5" style="13" customWidth="1"/>
    <col min="514" max="514" width="6.28515625" style="13" customWidth="1"/>
    <col min="515" max="515" width="8.85546875" style="13" customWidth="1"/>
    <col min="516" max="516" width="9.5703125" style="13" customWidth="1"/>
    <col min="517" max="517" width="30.85546875" style="13" customWidth="1"/>
    <col min="518" max="518" width="16.7109375" style="13" customWidth="1"/>
    <col min="519" max="519" width="14.5703125" style="13" customWidth="1"/>
    <col min="520" max="520" width="15.140625" style="13" customWidth="1"/>
    <col min="521" max="767" width="11.42578125" style="13"/>
    <col min="768" max="768" width="6.42578125" style="13" customWidth="1"/>
    <col min="769" max="769" width="5" style="13" customWidth="1"/>
    <col min="770" max="770" width="6.28515625" style="13" customWidth="1"/>
    <col min="771" max="771" width="8.85546875" style="13" customWidth="1"/>
    <col min="772" max="772" width="9.5703125" style="13" customWidth="1"/>
    <col min="773" max="773" width="30.85546875" style="13" customWidth="1"/>
    <col min="774" max="774" width="16.7109375" style="13" customWidth="1"/>
    <col min="775" max="775" width="14.5703125" style="13" customWidth="1"/>
    <col min="776" max="776" width="15.140625" style="13" customWidth="1"/>
    <col min="777" max="1023" width="11.42578125" style="13"/>
    <col min="1024" max="1024" width="6.42578125" style="13" customWidth="1"/>
    <col min="1025" max="1025" width="5" style="13" customWidth="1"/>
    <col min="1026" max="1026" width="6.28515625" style="13" customWidth="1"/>
    <col min="1027" max="1027" width="8.85546875" style="13" customWidth="1"/>
    <col min="1028" max="1028" width="9.5703125" style="13" customWidth="1"/>
    <col min="1029" max="1029" width="30.85546875" style="13" customWidth="1"/>
    <col min="1030" max="1030" width="16.7109375" style="13" customWidth="1"/>
    <col min="1031" max="1031" width="14.5703125" style="13" customWidth="1"/>
    <col min="1032" max="1032" width="15.140625" style="13" customWidth="1"/>
    <col min="1033" max="1279" width="11.42578125" style="13"/>
    <col min="1280" max="1280" width="6.42578125" style="13" customWidth="1"/>
    <col min="1281" max="1281" width="5" style="13" customWidth="1"/>
    <col min="1282" max="1282" width="6.28515625" style="13" customWidth="1"/>
    <col min="1283" max="1283" width="8.85546875" style="13" customWidth="1"/>
    <col min="1284" max="1284" width="9.5703125" style="13" customWidth="1"/>
    <col min="1285" max="1285" width="30.85546875" style="13" customWidth="1"/>
    <col min="1286" max="1286" width="16.7109375" style="13" customWidth="1"/>
    <col min="1287" max="1287" width="14.5703125" style="13" customWidth="1"/>
    <col min="1288" max="1288" width="15.140625" style="13" customWidth="1"/>
    <col min="1289" max="1535" width="11.42578125" style="13"/>
    <col min="1536" max="1536" width="6.42578125" style="13" customWidth="1"/>
    <col min="1537" max="1537" width="5" style="13" customWidth="1"/>
    <col min="1538" max="1538" width="6.28515625" style="13" customWidth="1"/>
    <col min="1539" max="1539" width="8.85546875" style="13" customWidth="1"/>
    <col min="1540" max="1540" width="9.5703125" style="13" customWidth="1"/>
    <col min="1541" max="1541" width="30.85546875" style="13" customWidth="1"/>
    <col min="1542" max="1542" width="16.7109375" style="13" customWidth="1"/>
    <col min="1543" max="1543" width="14.5703125" style="13" customWidth="1"/>
    <col min="1544" max="1544" width="15.140625" style="13" customWidth="1"/>
    <col min="1545" max="1791" width="11.42578125" style="13"/>
    <col min="1792" max="1792" width="6.42578125" style="13" customWidth="1"/>
    <col min="1793" max="1793" width="5" style="13" customWidth="1"/>
    <col min="1794" max="1794" width="6.28515625" style="13" customWidth="1"/>
    <col min="1795" max="1795" width="8.85546875" style="13" customWidth="1"/>
    <col min="1796" max="1796" width="9.5703125" style="13" customWidth="1"/>
    <col min="1797" max="1797" width="30.85546875" style="13" customWidth="1"/>
    <col min="1798" max="1798" width="16.7109375" style="13" customWidth="1"/>
    <col min="1799" max="1799" width="14.5703125" style="13" customWidth="1"/>
    <col min="1800" max="1800" width="15.140625" style="13" customWidth="1"/>
    <col min="1801" max="2047" width="11.42578125" style="13"/>
    <col min="2048" max="2048" width="6.42578125" style="13" customWidth="1"/>
    <col min="2049" max="2049" width="5" style="13" customWidth="1"/>
    <col min="2050" max="2050" width="6.28515625" style="13" customWidth="1"/>
    <col min="2051" max="2051" width="8.85546875" style="13" customWidth="1"/>
    <col min="2052" max="2052" width="9.5703125" style="13" customWidth="1"/>
    <col min="2053" max="2053" width="30.85546875" style="13" customWidth="1"/>
    <col min="2054" max="2054" width="16.7109375" style="13" customWidth="1"/>
    <col min="2055" max="2055" width="14.5703125" style="13" customWidth="1"/>
    <col min="2056" max="2056" width="15.140625" style="13" customWidth="1"/>
    <col min="2057" max="2303" width="11.42578125" style="13"/>
    <col min="2304" max="2304" width="6.42578125" style="13" customWidth="1"/>
    <col min="2305" max="2305" width="5" style="13" customWidth="1"/>
    <col min="2306" max="2306" width="6.28515625" style="13" customWidth="1"/>
    <col min="2307" max="2307" width="8.85546875" style="13" customWidth="1"/>
    <col min="2308" max="2308" width="9.5703125" style="13" customWidth="1"/>
    <col min="2309" max="2309" width="30.85546875" style="13" customWidth="1"/>
    <col min="2310" max="2310" width="16.7109375" style="13" customWidth="1"/>
    <col min="2311" max="2311" width="14.5703125" style="13" customWidth="1"/>
    <col min="2312" max="2312" width="15.140625" style="13" customWidth="1"/>
    <col min="2313" max="2559" width="11.42578125" style="13"/>
    <col min="2560" max="2560" width="6.42578125" style="13" customWidth="1"/>
    <col min="2561" max="2561" width="5" style="13" customWidth="1"/>
    <col min="2562" max="2562" width="6.28515625" style="13" customWidth="1"/>
    <col min="2563" max="2563" width="8.85546875" style="13" customWidth="1"/>
    <col min="2564" max="2564" width="9.5703125" style="13" customWidth="1"/>
    <col min="2565" max="2565" width="30.85546875" style="13" customWidth="1"/>
    <col min="2566" max="2566" width="16.7109375" style="13" customWidth="1"/>
    <col min="2567" max="2567" width="14.5703125" style="13" customWidth="1"/>
    <col min="2568" max="2568" width="15.140625" style="13" customWidth="1"/>
    <col min="2569" max="2815" width="11.42578125" style="13"/>
    <col min="2816" max="2816" width="6.42578125" style="13" customWidth="1"/>
    <col min="2817" max="2817" width="5" style="13" customWidth="1"/>
    <col min="2818" max="2818" width="6.28515625" style="13" customWidth="1"/>
    <col min="2819" max="2819" width="8.85546875" style="13" customWidth="1"/>
    <col min="2820" max="2820" width="9.5703125" style="13" customWidth="1"/>
    <col min="2821" max="2821" width="30.85546875" style="13" customWidth="1"/>
    <col min="2822" max="2822" width="16.7109375" style="13" customWidth="1"/>
    <col min="2823" max="2823" width="14.5703125" style="13" customWidth="1"/>
    <col min="2824" max="2824" width="15.140625" style="13" customWidth="1"/>
    <col min="2825" max="3071" width="11.42578125" style="13"/>
    <col min="3072" max="3072" width="6.42578125" style="13" customWidth="1"/>
    <col min="3073" max="3073" width="5" style="13" customWidth="1"/>
    <col min="3074" max="3074" width="6.28515625" style="13" customWidth="1"/>
    <col min="3075" max="3075" width="8.85546875" style="13" customWidth="1"/>
    <col min="3076" max="3076" width="9.5703125" style="13" customWidth="1"/>
    <col min="3077" max="3077" width="30.85546875" style="13" customWidth="1"/>
    <col min="3078" max="3078" width="16.7109375" style="13" customWidth="1"/>
    <col min="3079" max="3079" width="14.5703125" style="13" customWidth="1"/>
    <col min="3080" max="3080" width="15.140625" style="13" customWidth="1"/>
    <col min="3081" max="3327" width="11.42578125" style="13"/>
    <col min="3328" max="3328" width="6.42578125" style="13" customWidth="1"/>
    <col min="3329" max="3329" width="5" style="13" customWidth="1"/>
    <col min="3330" max="3330" width="6.28515625" style="13" customWidth="1"/>
    <col min="3331" max="3331" width="8.85546875" style="13" customWidth="1"/>
    <col min="3332" max="3332" width="9.5703125" style="13" customWidth="1"/>
    <col min="3333" max="3333" width="30.85546875" style="13" customWidth="1"/>
    <col min="3334" max="3334" width="16.7109375" style="13" customWidth="1"/>
    <col min="3335" max="3335" width="14.5703125" style="13" customWidth="1"/>
    <col min="3336" max="3336" width="15.140625" style="13" customWidth="1"/>
    <col min="3337" max="3583" width="11.42578125" style="13"/>
    <col min="3584" max="3584" width="6.42578125" style="13" customWidth="1"/>
    <col min="3585" max="3585" width="5" style="13" customWidth="1"/>
    <col min="3586" max="3586" width="6.28515625" style="13" customWidth="1"/>
    <col min="3587" max="3587" width="8.85546875" style="13" customWidth="1"/>
    <col min="3588" max="3588" width="9.5703125" style="13" customWidth="1"/>
    <col min="3589" max="3589" width="30.85546875" style="13" customWidth="1"/>
    <col min="3590" max="3590" width="16.7109375" style="13" customWidth="1"/>
    <col min="3591" max="3591" width="14.5703125" style="13" customWidth="1"/>
    <col min="3592" max="3592" width="15.140625" style="13" customWidth="1"/>
    <col min="3593" max="3839" width="11.42578125" style="13"/>
    <col min="3840" max="3840" width="6.42578125" style="13" customWidth="1"/>
    <col min="3841" max="3841" width="5" style="13" customWidth="1"/>
    <col min="3842" max="3842" width="6.28515625" style="13" customWidth="1"/>
    <col min="3843" max="3843" width="8.85546875" style="13" customWidth="1"/>
    <col min="3844" max="3844" width="9.5703125" style="13" customWidth="1"/>
    <col min="3845" max="3845" width="30.85546875" style="13" customWidth="1"/>
    <col min="3846" max="3846" width="16.7109375" style="13" customWidth="1"/>
    <col min="3847" max="3847" width="14.5703125" style="13" customWidth="1"/>
    <col min="3848" max="3848" width="15.140625" style="13" customWidth="1"/>
    <col min="3849" max="4095" width="11.42578125" style="13"/>
    <col min="4096" max="4096" width="6.42578125" style="13" customWidth="1"/>
    <col min="4097" max="4097" width="5" style="13" customWidth="1"/>
    <col min="4098" max="4098" width="6.28515625" style="13" customWidth="1"/>
    <col min="4099" max="4099" width="8.85546875" style="13" customWidth="1"/>
    <col min="4100" max="4100" width="9.5703125" style="13" customWidth="1"/>
    <col min="4101" max="4101" width="30.85546875" style="13" customWidth="1"/>
    <col min="4102" max="4102" width="16.7109375" style="13" customWidth="1"/>
    <col min="4103" max="4103" width="14.5703125" style="13" customWidth="1"/>
    <col min="4104" max="4104" width="15.140625" style="13" customWidth="1"/>
    <col min="4105" max="4351" width="11.42578125" style="13"/>
    <col min="4352" max="4352" width="6.42578125" style="13" customWidth="1"/>
    <col min="4353" max="4353" width="5" style="13" customWidth="1"/>
    <col min="4354" max="4354" width="6.28515625" style="13" customWidth="1"/>
    <col min="4355" max="4355" width="8.85546875" style="13" customWidth="1"/>
    <col min="4356" max="4356" width="9.5703125" style="13" customWidth="1"/>
    <col min="4357" max="4357" width="30.85546875" style="13" customWidth="1"/>
    <col min="4358" max="4358" width="16.7109375" style="13" customWidth="1"/>
    <col min="4359" max="4359" width="14.5703125" style="13" customWidth="1"/>
    <col min="4360" max="4360" width="15.140625" style="13" customWidth="1"/>
    <col min="4361" max="4607" width="11.42578125" style="13"/>
    <col min="4608" max="4608" width="6.42578125" style="13" customWidth="1"/>
    <col min="4609" max="4609" width="5" style="13" customWidth="1"/>
    <col min="4610" max="4610" width="6.28515625" style="13" customWidth="1"/>
    <col min="4611" max="4611" width="8.85546875" style="13" customWidth="1"/>
    <col min="4612" max="4612" width="9.5703125" style="13" customWidth="1"/>
    <col min="4613" max="4613" width="30.85546875" style="13" customWidth="1"/>
    <col min="4614" max="4614" width="16.7109375" style="13" customWidth="1"/>
    <col min="4615" max="4615" width="14.5703125" style="13" customWidth="1"/>
    <col min="4616" max="4616" width="15.140625" style="13" customWidth="1"/>
    <col min="4617" max="4863" width="11.42578125" style="13"/>
    <col min="4864" max="4864" width="6.42578125" style="13" customWidth="1"/>
    <col min="4865" max="4865" width="5" style="13" customWidth="1"/>
    <col min="4866" max="4866" width="6.28515625" style="13" customWidth="1"/>
    <col min="4867" max="4867" width="8.85546875" style="13" customWidth="1"/>
    <col min="4868" max="4868" width="9.5703125" style="13" customWidth="1"/>
    <col min="4869" max="4869" width="30.85546875" style="13" customWidth="1"/>
    <col min="4870" max="4870" width="16.7109375" style="13" customWidth="1"/>
    <col min="4871" max="4871" width="14.5703125" style="13" customWidth="1"/>
    <col min="4872" max="4872" width="15.140625" style="13" customWidth="1"/>
    <col min="4873" max="5119" width="11.42578125" style="13"/>
    <col min="5120" max="5120" width="6.42578125" style="13" customWidth="1"/>
    <col min="5121" max="5121" width="5" style="13" customWidth="1"/>
    <col min="5122" max="5122" width="6.28515625" style="13" customWidth="1"/>
    <col min="5123" max="5123" width="8.85546875" style="13" customWidth="1"/>
    <col min="5124" max="5124" width="9.5703125" style="13" customWidth="1"/>
    <col min="5125" max="5125" width="30.85546875" style="13" customWidth="1"/>
    <col min="5126" max="5126" width="16.7109375" style="13" customWidth="1"/>
    <col min="5127" max="5127" width="14.5703125" style="13" customWidth="1"/>
    <col min="5128" max="5128" width="15.140625" style="13" customWidth="1"/>
    <col min="5129" max="5375" width="11.42578125" style="13"/>
    <col min="5376" max="5376" width="6.42578125" style="13" customWidth="1"/>
    <col min="5377" max="5377" width="5" style="13" customWidth="1"/>
    <col min="5378" max="5378" width="6.28515625" style="13" customWidth="1"/>
    <col min="5379" max="5379" width="8.85546875" style="13" customWidth="1"/>
    <col min="5380" max="5380" width="9.5703125" style="13" customWidth="1"/>
    <col min="5381" max="5381" width="30.85546875" style="13" customWidth="1"/>
    <col min="5382" max="5382" width="16.7109375" style="13" customWidth="1"/>
    <col min="5383" max="5383" width="14.5703125" style="13" customWidth="1"/>
    <col min="5384" max="5384" width="15.140625" style="13" customWidth="1"/>
    <col min="5385" max="5631" width="11.42578125" style="13"/>
    <col min="5632" max="5632" width="6.42578125" style="13" customWidth="1"/>
    <col min="5633" max="5633" width="5" style="13" customWidth="1"/>
    <col min="5634" max="5634" width="6.28515625" style="13" customWidth="1"/>
    <col min="5635" max="5635" width="8.85546875" style="13" customWidth="1"/>
    <col min="5636" max="5636" width="9.5703125" style="13" customWidth="1"/>
    <col min="5637" max="5637" width="30.85546875" style="13" customWidth="1"/>
    <col min="5638" max="5638" width="16.7109375" style="13" customWidth="1"/>
    <col min="5639" max="5639" width="14.5703125" style="13" customWidth="1"/>
    <col min="5640" max="5640" width="15.140625" style="13" customWidth="1"/>
    <col min="5641" max="5887" width="11.42578125" style="13"/>
    <col min="5888" max="5888" width="6.42578125" style="13" customWidth="1"/>
    <col min="5889" max="5889" width="5" style="13" customWidth="1"/>
    <col min="5890" max="5890" width="6.28515625" style="13" customWidth="1"/>
    <col min="5891" max="5891" width="8.85546875" style="13" customWidth="1"/>
    <col min="5892" max="5892" width="9.5703125" style="13" customWidth="1"/>
    <col min="5893" max="5893" width="30.85546875" style="13" customWidth="1"/>
    <col min="5894" max="5894" width="16.7109375" style="13" customWidth="1"/>
    <col min="5895" max="5895" width="14.5703125" style="13" customWidth="1"/>
    <col min="5896" max="5896" width="15.140625" style="13" customWidth="1"/>
    <col min="5897" max="6143" width="11.42578125" style="13"/>
    <col min="6144" max="6144" width="6.42578125" style="13" customWidth="1"/>
    <col min="6145" max="6145" width="5" style="13" customWidth="1"/>
    <col min="6146" max="6146" width="6.28515625" style="13" customWidth="1"/>
    <col min="6147" max="6147" width="8.85546875" style="13" customWidth="1"/>
    <col min="6148" max="6148" width="9.5703125" style="13" customWidth="1"/>
    <col min="6149" max="6149" width="30.85546875" style="13" customWidth="1"/>
    <col min="6150" max="6150" width="16.7109375" style="13" customWidth="1"/>
    <col min="6151" max="6151" width="14.5703125" style="13" customWidth="1"/>
    <col min="6152" max="6152" width="15.140625" style="13" customWidth="1"/>
    <col min="6153" max="6399" width="11.42578125" style="13"/>
    <col min="6400" max="6400" width="6.42578125" style="13" customWidth="1"/>
    <col min="6401" max="6401" width="5" style="13" customWidth="1"/>
    <col min="6402" max="6402" width="6.28515625" style="13" customWidth="1"/>
    <col min="6403" max="6403" width="8.85546875" style="13" customWidth="1"/>
    <col min="6404" max="6404" width="9.5703125" style="13" customWidth="1"/>
    <col min="6405" max="6405" width="30.85546875" style="13" customWidth="1"/>
    <col min="6406" max="6406" width="16.7109375" style="13" customWidth="1"/>
    <col min="6407" max="6407" width="14.5703125" style="13" customWidth="1"/>
    <col min="6408" max="6408" width="15.140625" style="13" customWidth="1"/>
    <col min="6409" max="6655" width="11.42578125" style="13"/>
    <col min="6656" max="6656" width="6.42578125" style="13" customWidth="1"/>
    <col min="6657" max="6657" width="5" style="13" customWidth="1"/>
    <col min="6658" max="6658" width="6.28515625" style="13" customWidth="1"/>
    <col min="6659" max="6659" width="8.85546875" style="13" customWidth="1"/>
    <col min="6660" max="6660" width="9.5703125" style="13" customWidth="1"/>
    <col min="6661" max="6661" width="30.85546875" style="13" customWidth="1"/>
    <col min="6662" max="6662" width="16.7109375" style="13" customWidth="1"/>
    <col min="6663" max="6663" width="14.5703125" style="13" customWidth="1"/>
    <col min="6664" max="6664" width="15.140625" style="13" customWidth="1"/>
    <col min="6665" max="6911" width="11.42578125" style="13"/>
    <col min="6912" max="6912" width="6.42578125" style="13" customWidth="1"/>
    <col min="6913" max="6913" width="5" style="13" customWidth="1"/>
    <col min="6914" max="6914" width="6.28515625" style="13" customWidth="1"/>
    <col min="6915" max="6915" width="8.85546875" style="13" customWidth="1"/>
    <col min="6916" max="6916" width="9.5703125" style="13" customWidth="1"/>
    <col min="6917" max="6917" width="30.85546875" style="13" customWidth="1"/>
    <col min="6918" max="6918" width="16.7109375" style="13" customWidth="1"/>
    <col min="6919" max="6919" width="14.5703125" style="13" customWidth="1"/>
    <col min="6920" max="6920" width="15.140625" style="13" customWidth="1"/>
    <col min="6921" max="7167" width="11.42578125" style="13"/>
    <col min="7168" max="7168" width="6.42578125" style="13" customWidth="1"/>
    <col min="7169" max="7169" width="5" style="13" customWidth="1"/>
    <col min="7170" max="7170" width="6.28515625" style="13" customWidth="1"/>
    <col min="7171" max="7171" width="8.85546875" style="13" customWidth="1"/>
    <col min="7172" max="7172" width="9.5703125" style="13" customWidth="1"/>
    <col min="7173" max="7173" width="30.85546875" style="13" customWidth="1"/>
    <col min="7174" max="7174" width="16.7109375" style="13" customWidth="1"/>
    <col min="7175" max="7175" width="14.5703125" style="13" customWidth="1"/>
    <col min="7176" max="7176" width="15.140625" style="13" customWidth="1"/>
    <col min="7177" max="7423" width="11.42578125" style="13"/>
    <col min="7424" max="7424" width="6.42578125" style="13" customWidth="1"/>
    <col min="7425" max="7425" width="5" style="13" customWidth="1"/>
    <col min="7426" max="7426" width="6.28515625" style="13" customWidth="1"/>
    <col min="7427" max="7427" width="8.85546875" style="13" customWidth="1"/>
    <col min="7428" max="7428" width="9.5703125" style="13" customWidth="1"/>
    <col min="7429" max="7429" width="30.85546875" style="13" customWidth="1"/>
    <col min="7430" max="7430" width="16.7109375" style="13" customWidth="1"/>
    <col min="7431" max="7431" width="14.5703125" style="13" customWidth="1"/>
    <col min="7432" max="7432" width="15.140625" style="13" customWidth="1"/>
    <col min="7433" max="7679" width="11.42578125" style="13"/>
    <col min="7680" max="7680" width="6.42578125" style="13" customWidth="1"/>
    <col min="7681" max="7681" width="5" style="13" customWidth="1"/>
    <col min="7682" max="7682" width="6.28515625" style="13" customWidth="1"/>
    <col min="7683" max="7683" width="8.85546875" style="13" customWidth="1"/>
    <col min="7684" max="7684" width="9.5703125" style="13" customWidth="1"/>
    <col min="7685" max="7685" width="30.85546875" style="13" customWidth="1"/>
    <col min="7686" max="7686" width="16.7109375" style="13" customWidth="1"/>
    <col min="7687" max="7687" width="14.5703125" style="13" customWidth="1"/>
    <col min="7688" max="7688" width="15.140625" style="13" customWidth="1"/>
    <col min="7689" max="7935" width="11.42578125" style="13"/>
    <col min="7936" max="7936" width="6.42578125" style="13" customWidth="1"/>
    <col min="7937" max="7937" width="5" style="13" customWidth="1"/>
    <col min="7938" max="7938" width="6.28515625" style="13" customWidth="1"/>
    <col min="7939" max="7939" width="8.85546875" style="13" customWidth="1"/>
    <col min="7940" max="7940" width="9.5703125" style="13" customWidth="1"/>
    <col min="7941" max="7941" width="30.85546875" style="13" customWidth="1"/>
    <col min="7942" max="7942" width="16.7109375" style="13" customWidth="1"/>
    <col min="7943" max="7943" width="14.5703125" style="13" customWidth="1"/>
    <col min="7944" max="7944" width="15.140625" style="13" customWidth="1"/>
    <col min="7945" max="8191" width="11.42578125" style="13"/>
    <col min="8192" max="8192" width="6.42578125" style="13" customWidth="1"/>
    <col min="8193" max="8193" width="5" style="13" customWidth="1"/>
    <col min="8194" max="8194" width="6.28515625" style="13" customWidth="1"/>
    <col min="8195" max="8195" width="8.85546875" style="13" customWidth="1"/>
    <col min="8196" max="8196" width="9.5703125" style="13" customWidth="1"/>
    <col min="8197" max="8197" width="30.85546875" style="13" customWidth="1"/>
    <col min="8198" max="8198" width="16.7109375" style="13" customWidth="1"/>
    <col min="8199" max="8199" width="14.5703125" style="13" customWidth="1"/>
    <col min="8200" max="8200" width="15.140625" style="13" customWidth="1"/>
    <col min="8201" max="8447" width="11.42578125" style="13"/>
    <col min="8448" max="8448" width="6.42578125" style="13" customWidth="1"/>
    <col min="8449" max="8449" width="5" style="13" customWidth="1"/>
    <col min="8450" max="8450" width="6.28515625" style="13" customWidth="1"/>
    <col min="8451" max="8451" width="8.85546875" style="13" customWidth="1"/>
    <col min="8452" max="8452" width="9.5703125" style="13" customWidth="1"/>
    <col min="8453" max="8453" width="30.85546875" style="13" customWidth="1"/>
    <col min="8454" max="8454" width="16.7109375" style="13" customWidth="1"/>
    <col min="8455" max="8455" width="14.5703125" style="13" customWidth="1"/>
    <col min="8456" max="8456" width="15.140625" style="13" customWidth="1"/>
    <col min="8457" max="8703" width="11.42578125" style="13"/>
    <col min="8704" max="8704" width="6.42578125" style="13" customWidth="1"/>
    <col min="8705" max="8705" width="5" style="13" customWidth="1"/>
    <col min="8706" max="8706" width="6.28515625" style="13" customWidth="1"/>
    <col min="8707" max="8707" width="8.85546875" style="13" customWidth="1"/>
    <col min="8708" max="8708" width="9.5703125" style="13" customWidth="1"/>
    <col min="8709" max="8709" width="30.85546875" style="13" customWidth="1"/>
    <col min="8710" max="8710" width="16.7109375" style="13" customWidth="1"/>
    <col min="8711" max="8711" width="14.5703125" style="13" customWidth="1"/>
    <col min="8712" max="8712" width="15.140625" style="13" customWidth="1"/>
    <col min="8713" max="8959" width="11.42578125" style="13"/>
    <col min="8960" max="8960" width="6.42578125" style="13" customWidth="1"/>
    <col min="8961" max="8961" width="5" style="13" customWidth="1"/>
    <col min="8962" max="8962" width="6.28515625" style="13" customWidth="1"/>
    <col min="8963" max="8963" width="8.85546875" style="13" customWidth="1"/>
    <col min="8964" max="8964" width="9.5703125" style="13" customWidth="1"/>
    <col min="8965" max="8965" width="30.85546875" style="13" customWidth="1"/>
    <col min="8966" max="8966" width="16.7109375" style="13" customWidth="1"/>
    <col min="8967" max="8967" width="14.5703125" style="13" customWidth="1"/>
    <col min="8968" max="8968" width="15.140625" style="13" customWidth="1"/>
    <col min="8969" max="9215" width="11.42578125" style="13"/>
    <col min="9216" max="9216" width="6.42578125" style="13" customWidth="1"/>
    <col min="9217" max="9217" width="5" style="13" customWidth="1"/>
    <col min="9218" max="9218" width="6.28515625" style="13" customWidth="1"/>
    <col min="9219" max="9219" width="8.85546875" style="13" customWidth="1"/>
    <col min="9220" max="9220" width="9.5703125" style="13" customWidth="1"/>
    <col min="9221" max="9221" width="30.85546875" style="13" customWidth="1"/>
    <col min="9222" max="9222" width="16.7109375" style="13" customWidth="1"/>
    <col min="9223" max="9223" width="14.5703125" style="13" customWidth="1"/>
    <col min="9224" max="9224" width="15.140625" style="13" customWidth="1"/>
    <col min="9225" max="9471" width="11.42578125" style="13"/>
    <col min="9472" max="9472" width="6.42578125" style="13" customWidth="1"/>
    <col min="9473" max="9473" width="5" style="13" customWidth="1"/>
    <col min="9474" max="9474" width="6.28515625" style="13" customWidth="1"/>
    <col min="9475" max="9475" width="8.85546875" style="13" customWidth="1"/>
    <col min="9476" max="9476" width="9.5703125" style="13" customWidth="1"/>
    <col min="9477" max="9477" width="30.85546875" style="13" customWidth="1"/>
    <col min="9478" max="9478" width="16.7109375" style="13" customWidth="1"/>
    <col min="9479" max="9479" width="14.5703125" style="13" customWidth="1"/>
    <col min="9480" max="9480" width="15.140625" style="13" customWidth="1"/>
    <col min="9481" max="9727" width="11.42578125" style="13"/>
    <col min="9728" max="9728" width="6.42578125" style="13" customWidth="1"/>
    <col min="9729" max="9729" width="5" style="13" customWidth="1"/>
    <col min="9730" max="9730" width="6.28515625" style="13" customWidth="1"/>
    <col min="9731" max="9731" width="8.85546875" style="13" customWidth="1"/>
    <col min="9732" max="9732" width="9.5703125" style="13" customWidth="1"/>
    <col min="9733" max="9733" width="30.85546875" style="13" customWidth="1"/>
    <col min="9734" max="9734" width="16.7109375" style="13" customWidth="1"/>
    <col min="9735" max="9735" width="14.5703125" style="13" customWidth="1"/>
    <col min="9736" max="9736" width="15.140625" style="13" customWidth="1"/>
    <col min="9737" max="9983" width="11.42578125" style="13"/>
    <col min="9984" max="9984" width="6.42578125" style="13" customWidth="1"/>
    <col min="9985" max="9985" width="5" style="13" customWidth="1"/>
    <col min="9986" max="9986" width="6.28515625" style="13" customWidth="1"/>
    <col min="9987" max="9987" width="8.85546875" style="13" customWidth="1"/>
    <col min="9988" max="9988" width="9.5703125" style="13" customWidth="1"/>
    <col min="9989" max="9989" width="30.85546875" style="13" customWidth="1"/>
    <col min="9990" max="9990" width="16.7109375" style="13" customWidth="1"/>
    <col min="9991" max="9991" width="14.5703125" style="13" customWidth="1"/>
    <col min="9992" max="9992" width="15.140625" style="13" customWidth="1"/>
    <col min="9993" max="10239" width="11.42578125" style="13"/>
    <col min="10240" max="10240" width="6.42578125" style="13" customWidth="1"/>
    <col min="10241" max="10241" width="5" style="13" customWidth="1"/>
    <col min="10242" max="10242" width="6.28515625" style="13" customWidth="1"/>
    <col min="10243" max="10243" width="8.85546875" style="13" customWidth="1"/>
    <col min="10244" max="10244" width="9.5703125" style="13" customWidth="1"/>
    <col min="10245" max="10245" width="30.85546875" style="13" customWidth="1"/>
    <col min="10246" max="10246" width="16.7109375" style="13" customWidth="1"/>
    <col min="10247" max="10247" width="14.5703125" style="13" customWidth="1"/>
    <col min="10248" max="10248" width="15.140625" style="13" customWidth="1"/>
    <col min="10249" max="10495" width="11.42578125" style="13"/>
    <col min="10496" max="10496" width="6.42578125" style="13" customWidth="1"/>
    <col min="10497" max="10497" width="5" style="13" customWidth="1"/>
    <col min="10498" max="10498" width="6.28515625" style="13" customWidth="1"/>
    <col min="10499" max="10499" width="8.85546875" style="13" customWidth="1"/>
    <col min="10500" max="10500" width="9.5703125" style="13" customWidth="1"/>
    <col min="10501" max="10501" width="30.85546875" style="13" customWidth="1"/>
    <col min="10502" max="10502" width="16.7109375" style="13" customWidth="1"/>
    <col min="10503" max="10503" width="14.5703125" style="13" customWidth="1"/>
    <col min="10504" max="10504" width="15.140625" style="13" customWidth="1"/>
    <col min="10505" max="10751" width="11.42578125" style="13"/>
    <col min="10752" max="10752" width="6.42578125" style="13" customWidth="1"/>
    <col min="10753" max="10753" width="5" style="13" customWidth="1"/>
    <col min="10754" max="10754" width="6.28515625" style="13" customWidth="1"/>
    <col min="10755" max="10755" width="8.85546875" style="13" customWidth="1"/>
    <col min="10756" max="10756" width="9.5703125" style="13" customWidth="1"/>
    <col min="10757" max="10757" width="30.85546875" style="13" customWidth="1"/>
    <col min="10758" max="10758" width="16.7109375" style="13" customWidth="1"/>
    <col min="10759" max="10759" width="14.5703125" style="13" customWidth="1"/>
    <col min="10760" max="10760" width="15.140625" style="13" customWidth="1"/>
    <col min="10761" max="11007" width="11.42578125" style="13"/>
    <col min="11008" max="11008" width="6.42578125" style="13" customWidth="1"/>
    <col min="11009" max="11009" width="5" style="13" customWidth="1"/>
    <col min="11010" max="11010" width="6.28515625" style="13" customWidth="1"/>
    <col min="11011" max="11011" width="8.85546875" style="13" customWidth="1"/>
    <col min="11012" max="11012" width="9.5703125" style="13" customWidth="1"/>
    <col min="11013" max="11013" width="30.85546875" style="13" customWidth="1"/>
    <col min="11014" max="11014" width="16.7109375" style="13" customWidth="1"/>
    <col min="11015" max="11015" width="14.5703125" style="13" customWidth="1"/>
    <col min="11016" max="11016" width="15.140625" style="13" customWidth="1"/>
    <col min="11017" max="11263" width="11.42578125" style="13"/>
    <col min="11264" max="11264" width="6.42578125" style="13" customWidth="1"/>
    <col min="11265" max="11265" width="5" style="13" customWidth="1"/>
    <col min="11266" max="11266" width="6.28515625" style="13" customWidth="1"/>
    <col min="11267" max="11267" width="8.85546875" style="13" customWidth="1"/>
    <col min="11268" max="11268" width="9.5703125" style="13" customWidth="1"/>
    <col min="11269" max="11269" width="30.85546875" style="13" customWidth="1"/>
    <col min="11270" max="11270" width="16.7109375" style="13" customWidth="1"/>
    <col min="11271" max="11271" width="14.5703125" style="13" customWidth="1"/>
    <col min="11272" max="11272" width="15.140625" style="13" customWidth="1"/>
    <col min="11273" max="11519" width="11.42578125" style="13"/>
    <col min="11520" max="11520" width="6.42578125" style="13" customWidth="1"/>
    <col min="11521" max="11521" width="5" style="13" customWidth="1"/>
    <col min="11522" max="11522" width="6.28515625" style="13" customWidth="1"/>
    <col min="11523" max="11523" width="8.85546875" style="13" customWidth="1"/>
    <col min="11524" max="11524" width="9.5703125" style="13" customWidth="1"/>
    <col min="11525" max="11525" width="30.85546875" style="13" customWidth="1"/>
    <col min="11526" max="11526" width="16.7109375" style="13" customWidth="1"/>
    <col min="11527" max="11527" width="14.5703125" style="13" customWidth="1"/>
    <col min="11528" max="11528" width="15.140625" style="13" customWidth="1"/>
    <col min="11529" max="11775" width="11.42578125" style="13"/>
    <col min="11776" max="11776" width="6.42578125" style="13" customWidth="1"/>
    <col min="11777" max="11777" width="5" style="13" customWidth="1"/>
    <col min="11778" max="11778" width="6.28515625" style="13" customWidth="1"/>
    <col min="11779" max="11779" width="8.85546875" style="13" customWidth="1"/>
    <col min="11780" max="11780" width="9.5703125" style="13" customWidth="1"/>
    <col min="11781" max="11781" width="30.85546875" style="13" customWidth="1"/>
    <col min="11782" max="11782" width="16.7109375" style="13" customWidth="1"/>
    <col min="11783" max="11783" width="14.5703125" style="13" customWidth="1"/>
    <col min="11784" max="11784" width="15.140625" style="13" customWidth="1"/>
    <col min="11785" max="12031" width="11.42578125" style="13"/>
    <col min="12032" max="12032" width="6.42578125" style="13" customWidth="1"/>
    <col min="12033" max="12033" width="5" style="13" customWidth="1"/>
    <col min="12034" max="12034" width="6.28515625" style="13" customWidth="1"/>
    <col min="12035" max="12035" width="8.85546875" style="13" customWidth="1"/>
    <col min="12036" max="12036" width="9.5703125" style="13" customWidth="1"/>
    <col min="12037" max="12037" width="30.85546875" style="13" customWidth="1"/>
    <col min="12038" max="12038" width="16.7109375" style="13" customWidth="1"/>
    <col min="12039" max="12039" width="14.5703125" style="13" customWidth="1"/>
    <col min="12040" max="12040" width="15.140625" style="13" customWidth="1"/>
    <col min="12041" max="12287" width="11.42578125" style="13"/>
    <col min="12288" max="12288" width="6.42578125" style="13" customWidth="1"/>
    <col min="12289" max="12289" width="5" style="13" customWidth="1"/>
    <col min="12290" max="12290" width="6.28515625" style="13" customWidth="1"/>
    <col min="12291" max="12291" width="8.85546875" style="13" customWidth="1"/>
    <col min="12292" max="12292" width="9.5703125" style="13" customWidth="1"/>
    <col min="12293" max="12293" width="30.85546875" style="13" customWidth="1"/>
    <col min="12294" max="12294" width="16.7109375" style="13" customWidth="1"/>
    <col min="12295" max="12295" width="14.5703125" style="13" customWidth="1"/>
    <col min="12296" max="12296" width="15.140625" style="13" customWidth="1"/>
    <col min="12297" max="12543" width="11.42578125" style="13"/>
    <col min="12544" max="12544" width="6.42578125" style="13" customWidth="1"/>
    <col min="12545" max="12545" width="5" style="13" customWidth="1"/>
    <col min="12546" max="12546" width="6.28515625" style="13" customWidth="1"/>
    <col min="12547" max="12547" width="8.85546875" style="13" customWidth="1"/>
    <col min="12548" max="12548" width="9.5703125" style="13" customWidth="1"/>
    <col min="12549" max="12549" width="30.85546875" style="13" customWidth="1"/>
    <col min="12550" max="12550" width="16.7109375" style="13" customWidth="1"/>
    <col min="12551" max="12551" width="14.5703125" style="13" customWidth="1"/>
    <col min="12552" max="12552" width="15.140625" style="13" customWidth="1"/>
    <col min="12553" max="12799" width="11.42578125" style="13"/>
    <col min="12800" max="12800" width="6.42578125" style="13" customWidth="1"/>
    <col min="12801" max="12801" width="5" style="13" customWidth="1"/>
    <col min="12802" max="12802" width="6.28515625" style="13" customWidth="1"/>
    <col min="12803" max="12803" width="8.85546875" style="13" customWidth="1"/>
    <col min="12804" max="12804" width="9.5703125" style="13" customWidth="1"/>
    <col min="12805" max="12805" width="30.85546875" style="13" customWidth="1"/>
    <col min="12806" max="12806" width="16.7109375" style="13" customWidth="1"/>
    <col min="12807" max="12807" width="14.5703125" style="13" customWidth="1"/>
    <col min="12808" max="12808" width="15.140625" style="13" customWidth="1"/>
    <col min="12809" max="13055" width="11.42578125" style="13"/>
    <col min="13056" max="13056" width="6.42578125" style="13" customWidth="1"/>
    <col min="13057" max="13057" width="5" style="13" customWidth="1"/>
    <col min="13058" max="13058" width="6.28515625" style="13" customWidth="1"/>
    <col min="13059" max="13059" width="8.85546875" style="13" customWidth="1"/>
    <col min="13060" max="13060" width="9.5703125" style="13" customWidth="1"/>
    <col min="13061" max="13061" width="30.85546875" style="13" customWidth="1"/>
    <col min="13062" max="13062" width="16.7109375" style="13" customWidth="1"/>
    <col min="13063" max="13063" width="14.5703125" style="13" customWidth="1"/>
    <col min="13064" max="13064" width="15.140625" style="13" customWidth="1"/>
    <col min="13065" max="13311" width="11.42578125" style="13"/>
    <col min="13312" max="13312" width="6.42578125" style="13" customWidth="1"/>
    <col min="13313" max="13313" width="5" style="13" customWidth="1"/>
    <col min="13314" max="13314" width="6.28515625" style="13" customWidth="1"/>
    <col min="13315" max="13315" width="8.85546875" style="13" customWidth="1"/>
    <col min="13316" max="13316" width="9.5703125" style="13" customWidth="1"/>
    <col min="13317" max="13317" width="30.85546875" style="13" customWidth="1"/>
    <col min="13318" max="13318" width="16.7109375" style="13" customWidth="1"/>
    <col min="13319" max="13319" width="14.5703125" style="13" customWidth="1"/>
    <col min="13320" max="13320" width="15.140625" style="13" customWidth="1"/>
    <col min="13321" max="13567" width="11.42578125" style="13"/>
    <col min="13568" max="13568" width="6.42578125" style="13" customWidth="1"/>
    <col min="13569" max="13569" width="5" style="13" customWidth="1"/>
    <col min="13570" max="13570" width="6.28515625" style="13" customWidth="1"/>
    <col min="13571" max="13571" width="8.85546875" style="13" customWidth="1"/>
    <col min="13572" max="13572" width="9.5703125" style="13" customWidth="1"/>
    <col min="13573" max="13573" width="30.85546875" style="13" customWidth="1"/>
    <col min="13574" max="13574" width="16.7109375" style="13" customWidth="1"/>
    <col min="13575" max="13575" width="14.5703125" style="13" customWidth="1"/>
    <col min="13576" max="13576" width="15.140625" style="13" customWidth="1"/>
    <col min="13577" max="13823" width="11.42578125" style="13"/>
    <col min="13824" max="13824" width="6.42578125" style="13" customWidth="1"/>
    <col min="13825" max="13825" width="5" style="13" customWidth="1"/>
    <col min="13826" max="13826" width="6.28515625" style="13" customWidth="1"/>
    <col min="13827" max="13827" width="8.85546875" style="13" customWidth="1"/>
    <col min="13828" max="13828" width="9.5703125" style="13" customWidth="1"/>
    <col min="13829" max="13829" width="30.85546875" style="13" customWidth="1"/>
    <col min="13830" max="13830" width="16.7109375" style="13" customWidth="1"/>
    <col min="13831" max="13831" width="14.5703125" style="13" customWidth="1"/>
    <col min="13832" max="13832" width="15.140625" style="13" customWidth="1"/>
    <col min="13833" max="14079" width="11.42578125" style="13"/>
    <col min="14080" max="14080" width="6.42578125" style="13" customWidth="1"/>
    <col min="14081" max="14081" width="5" style="13" customWidth="1"/>
    <col min="14082" max="14082" width="6.28515625" style="13" customWidth="1"/>
    <col min="14083" max="14083" width="8.85546875" style="13" customWidth="1"/>
    <col min="14084" max="14084" width="9.5703125" style="13" customWidth="1"/>
    <col min="14085" max="14085" width="30.85546875" style="13" customWidth="1"/>
    <col min="14086" max="14086" width="16.7109375" style="13" customWidth="1"/>
    <col min="14087" max="14087" width="14.5703125" style="13" customWidth="1"/>
    <col min="14088" max="14088" width="15.140625" style="13" customWidth="1"/>
    <col min="14089" max="14335" width="11.42578125" style="13"/>
    <col min="14336" max="14336" width="6.42578125" style="13" customWidth="1"/>
    <col min="14337" max="14337" width="5" style="13" customWidth="1"/>
    <col min="14338" max="14338" width="6.28515625" style="13" customWidth="1"/>
    <col min="14339" max="14339" width="8.85546875" style="13" customWidth="1"/>
    <col min="14340" max="14340" width="9.5703125" style="13" customWidth="1"/>
    <col min="14341" max="14341" width="30.85546875" style="13" customWidth="1"/>
    <col min="14342" max="14342" width="16.7109375" style="13" customWidth="1"/>
    <col min="14343" max="14343" width="14.5703125" style="13" customWidth="1"/>
    <col min="14344" max="14344" width="15.140625" style="13" customWidth="1"/>
    <col min="14345" max="14591" width="11.42578125" style="13"/>
    <col min="14592" max="14592" width="6.42578125" style="13" customWidth="1"/>
    <col min="14593" max="14593" width="5" style="13" customWidth="1"/>
    <col min="14594" max="14594" width="6.28515625" style="13" customWidth="1"/>
    <col min="14595" max="14595" width="8.85546875" style="13" customWidth="1"/>
    <col min="14596" max="14596" width="9.5703125" style="13" customWidth="1"/>
    <col min="14597" max="14597" width="30.85546875" style="13" customWidth="1"/>
    <col min="14598" max="14598" width="16.7109375" style="13" customWidth="1"/>
    <col min="14599" max="14599" width="14.5703125" style="13" customWidth="1"/>
    <col min="14600" max="14600" width="15.140625" style="13" customWidth="1"/>
    <col min="14601" max="14847" width="11.42578125" style="13"/>
    <col min="14848" max="14848" width="6.42578125" style="13" customWidth="1"/>
    <col min="14849" max="14849" width="5" style="13" customWidth="1"/>
    <col min="14850" max="14850" width="6.28515625" style="13" customWidth="1"/>
    <col min="14851" max="14851" width="8.85546875" style="13" customWidth="1"/>
    <col min="14852" max="14852" width="9.5703125" style="13" customWidth="1"/>
    <col min="14853" max="14853" width="30.85546875" style="13" customWidth="1"/>
    <col min="14854" max="14854" width="16.7109375" style="13" customWidth="1"/>
    <col min="14855" max="14855" width="14.5703125" style="13" customWidth="1"/>
    <col min="14856" max="14856" width="15.140625" style="13" customWidth="1"/>
    <col min="14857" max="15103" width="11.42578125" style="13"/>
    <col min="15104" max="15104" width="6.42578125" style="13" customWidth="1"/>
    <col min="15105" max="15105" width="5" style="13" customWidth="1"/>
    <col min="15106" max="15106" width="6.28515625" style="13" customWidth="1"/>
    <col min="15107" max="15107" width="8.85546875" style="13" customWidth="1"/>
    <col min="15108" max="15108" width="9.5703125" style="13" customWidth="1"/>
    <col min="15109" max="15109" width="30.85546875" style="13" customWidth="1"/>
    <col min="15110" max="15110" width="16.7109375" style="13" customWidth="1"/>
    <col min="15111" max="15111" width="14.5703125" style="13" customWidth="1"/>
    <col min="15112" max="15112" width="15.140625" style="13" customWidth="1"/>
    <col min="15113" max="15359" width="11.42578125" style="13"/>
    <col min="15360" max="15360" width="6.42578125" style="13" customWidth="1"/>
    <col min="15361" max="15361" width="5" style="13" customWidth="1"/>
    <col min="15362" max="15362" width="6.28515625" style="13" customWidth="1"/>
    <col min="15363" max="15363" width="8.85546875" style="13" customWidth="1"/>
    <col min="15364" max="15364" width="9.5703125" style="13" customWidth="1"/>
    <col min="15365" max="15365" width="30.85546875" style="13" customWidth="1"/>
    <col min="15366" max="15366" width="16.7109375" style="13" customWidth="1"/>
    <col min="15367" max="15367" width="14.5703125" style="13" customWidth="1"/>
    <col min="15368" max="15368" width="15.140625" style="13" customWidth="1"/>
    <col min="15369" max="15615" width="11.42578125" style="13"/>
    <col min="15616" max="15616" width="6.42578125" style="13" customWidth="1"/>
    <col min="15617" max="15617" width="5" style="13" customWidth="1"/>
    <col min="15618" max="15618" width="6.28515625" style="13" customWidth="1"/>
    <col min="15619" max="15619" width="8.85546875" style="13" customWidth="1"/>
    <col min="15620" max="15620" width="9.5703125" style="13" customWidth="1"/>
    <col min="15621" max="15621" width="30.85546875" style="13" customWidth="1"/>
    <col min="15622" max="15622" width="16.7109375" style="13" customWidth="1"/>
    <col min="15623" max="15623" width="14.5703125" style="13" customWidth="1"/>
    <col min="15624" max="15624" width="15.140625" style="13" customWidth="1"/>
    <col min="15625" max="15871" width="11.42578125" style="13"/>
    <col min="15872" max="15872" width="6.42578125" style="13" customWidth="1"/>
    <col min="15873" max="15873" width="5" style="13" customWidth="1"/>
    <col min="15874" max="15874" width="6.28515625" style="13" customWidth="1"/>
    <col min="15875" max="15875" width="8.85546875" style="13" customWidth="1"/>
    <col min="15876" max="15876" width="9.5703125" style="13" customWidth="1"/>
    <col min="15877" max="15877" width="30.85546875" style="13" customWidth="1"/>
    <col min="15878" max="15878" width="16.7109375" style="13" customWidth="1"/>
    <col min="15879" max="15879" width="14.5703125" style="13" customWidth="1"/>
    <col min="15880" max="15880" width="15.140625" style="13" customWidth="1"/>
    <col min="15881" max="16127" width="11.42578125" style="13"/>
    <col min="16128" max="16128" width="6.42578125" style="13" customWidth="1"/>
    <col min="16129" max="16129" width="5" style="13" customWidth="1"/>
    <col min="16130" max="16130" width="6.28515625" style="13" customWidth="1"/>
    <col min="16131" max="16131" width="8.85546875" style="13" customWidth="1"/>
    <col min="16132" max="16132" width="9.5703125" style="13" customWidth="1"/>
    <col min="16133" max="16133" width="30.85546875" style="13" customWidth="1"/>
    <col min="16134" max="16134" width="16.7109375" style="13" customWidth="1"/>
    <col min="16135" max="16135" width="14.5703125" style="13" customWidth="1"/>
    <col min="16136" max="16136" width="15.140625" style="13" customWidth="1"/>
    <col min="16137" max="16384" width="11.42578125" style="13"/>
  </cols>
  <sheetData>
    <row r="1" spans="2:13" ht="20.25" x14ac:dyDescent="0.3">
      <c r="B1" s="149" t="s">
        <v>181</v>
      </c>
      <c r="C1" s="149"/>
      <c r="D1" s="149"/>
      <c r="E1" s="149"/>
      <c r="F1" s="149"/>
      <c r="G1" s="149"/>
      <c r="H1" s="149"/>
      <c r="I1" s="149"/>
      <c r="J1" s="149"/>
    </row>
    <row r="2" spans="2:13" ht="20.25" x14ac:dyDescent="0.3">
      <c r="B2" s="149" t="s">
        <v>171</v>
      </c>
      <c r="C2" s="149"/>
      <c r="D2" s="149"/>
      <c r="E2" s="149"/>
      <c r="F2" s="149"/>
      <c r="G2" s="149"/>
      <c r="H2" s="149"/>
      <c r="I2" s="149"/>
      <c r="J2" s="149"/>
    </row>
    <row r="3" spans="2:13" ht="46.5" customHeight="1" x14ac:dyDescent="0.25">
      <c r="B3" s="156" t="s">
        <v>178</v>
      </c>
      <c r="C3" s="156"/>
      <c r="D3" s="156"/>
      <c r="E3" s="156"/>
      <c r="F3" s="156"/>
      <c r="G3" s="156"/>
      <c r="H3" s="156"/>
      <c r="I3" s="156"/>
      <c r="J3" s="156"/>
    </row>
    <row r="4" spans="2:13" ht="31.5" customHeight="1" x14ac:dyDescent="0.25">
      <c r="B4" s="150" t="s">
        <v>179</v>
      </c>
      <c r="C4" s="150"/>
      <c r="D4" s="150"/>
      <c r="E4" s="150"/>
      <c r="F4" s="150"/>
      <c r="G4" s="150"/>
      <c r="H4" s="150"/>
      <c r="I4" s="150"/>
      <c r="J4" s="150"/>
    </row>
    <row r="5" spans="2:13" ht="36" customHeight="1" x14ac:dyDescent="0.25">
      <c r="B5" s="150" t="s">
        <v>174</v>
      </c>
      <c r="C5" s="150"/>
      <c r="D5" s="150"/>
      <c r="E5" s="150"/>
      <c r="F5" s="150"/>
      <c r="G5" s="150"/>
      <c r="H5" s="150"/>
      <c r="I5" s="150"/>
      <c r="J5" s="150"/>
    </row>
    <row r="6" spans="2:13" ht="15.75" x14ac:dyDescent="0.25">
      <c r="B6" s="155"/>
      <c r="C6" s="155"/>
      <c r="D6" s="155"/>
      <c r="E6" s="155"/>
      <c r="F6" s="155"/>
      <c r="G6" s="155"/>
      <c r="H6" s="155"/>
      <c r="I6" s="155"/>
      <c r="J6" s="155"/>
    </row>
    <row r="8" spans="2:13" ht="15.75" thickBot="1" x14ac:dyDescent="0.3">
      <c r="B8" s="1"/>
      <c r="C8" s="1"/>
      <c r="D8" s="1"/>
      <c r="E8" s="1"/>
      <c r="F8" s="1"/>
      <c r="G8" s="15"/>
      <c r="H8" s="15"/>
      <c r="I8" s="15"/>
      <c r="J8" s="15"/>
    </row>
    <row r="9" spans="2:13" ht="15.75" thickBot="1" x14ac:dyDescent="0.3">
      <c r="B9" s="36"/>
      <c r="C9" s="37"/>
      <c r="D9" s="36"/>
      <c r="E9" s="37"/>
      <c r="F9" s="36"/>
      <c r="G9" s="151" t="s">
        <v>163</v>
      </c>
      <c r="H9" s="151"/>
      <c r="I9" s="151"/>
      <c r="J9" s="152"/>
    </row>
    <row r="10" spans="2:13" ht="44.25" customHeight="1" thickBot="1" x14ac:dyDescent="0.3">
      <c r="B10" s="23" t="s">
        <v>1</v>
      </c>
      <c r="C10" s="24" t="s">
        <v>2</v>
      </c>
      <c r="D10" s="23" t="s">
        <v>3</v>
      </c>
      <c r="E10" s="25" t="s">
        <v>4</v>
      </c>
      <c r="F10" s="23" t="s">
        <v>5</v>
      </c>
      <c r="G10" s="26" t="s">
        <v>164</v>
      </c>
      <c r="H10" s="60" t="s">
        <v>165</v>
      </c>
      <c r="I10" s="61" t="s">
        <v>173</v>
      </c>
      <c r="J10" s="26" t="s">
        <v>172</v>
      </c>
    </row>
    <row r="11" spans="2:13" ht="16.5" customHeight="1" thickBot="1" x14ac:dyDescent="0.3">
      <c r="B11" s="27">
        <v>1</v>
      </c>
      <c r="C11" s="28" t="s">
        <v>7</v>
      </c>
      <c r="D11" s="29" t="s">
        <v>8</v>
      </c>
      <c r="E11" s="29" t="s">
        <v>9</v>
      </c>
      <c r="F11" s="30" t="s">
        <v>10</v>
      </c>
      <c r="G11" s="31">
        <f>'Detalle Funcion Municipales'!I9</f>
        <v>4643389</v>
      </c>
      <c r="H11" s="58">
        <f>'Detalle Asistentes Educación'!I9</f>
        <v>0</v>
      </c>
      <c r="I11" s="62">
        <f>'Detalle Trabajadoras JUNJI'!I10</f>
        <v>49733370</v>
      </c>
      <c r="J11" s="75">
        <f>G11+H11+I11</f>
        <v>54376759</v>
      </c>
      <c r="K11" s="14"/>
      <c r="L11" s="14"/>
      <c r="M11" s="14"/>
    </row>
    <row r="12" spans="2:13" ht="16.5" customHeight="1" thickBot="1" x14ac:dyDescent="0.3">
      <c r="B12" s="7">
        <v>2</v>
      </c>
      <c r="C12" s="8" t="s">
        <v>7</v>
      </c>
      <c r="D12" s="8" t="s">
        <v>11</v>
      </c>
      <c r="E12" s="9" t="s">
        <v>12</v>
      </c>
      <c r="F12" s="21" t="s">
        <v>13</v>
      </c>
      <c r="G12" s="31">
        <f>'Detalle Funcion Municipales'!I10</f>
        <v>1819416</v>
      </c>
      <c r="H12" s="58">
        <f>'Detalle Asistentes Educación'!I10</f>
        <v>5923677</v>
      </c>
      <c r="I12" s="62">
        <f>'Detalle Trabajadoras JUNJI'!I11</f>
        <v>12792679</v>
      </c>
      <c r="J12" s="75">
        <f t="shared" ref="J12:J67" si="0">G12+H12+I12</f>
        <v>20535772</v>
      </c>
      <c r="K12" s="14"/>
      <c r="L12" s="14"/>
      <c r="M12" s="14"/>
    </row>
    <row r="13" spans="2:13" ht="16.5" customHeight="1" thickBot="1" x14ac:dyDescent="0.3">
      <c r="B13" s="27">
        <v>3</v>
      </c>
      <c r="C13" s="8" t="s">
        <v>7</v>
      </c>
      <c r="D13" s="8" t="s">
        <v>14</v>
      </c>
      <c r="E13" s="8" t="s">
        <v>15</v>
      </c>
      <c r="F13" s="21" t="s">
        <v>16</v>
      </c>
      <c r="G13" s="31">
        <f>'Detalle Funcion Municipales'!I11</f>
        <v>1078956</v>
      </c>
      <c r="H13" s="58">
        <f>'Detalle Asistentes Educación'!I11</f>
        <v>11093850</v>
      </c>
      <c r="I13" s="62">
        <f>'Detalle Trabajadoras JUNJI'!I12</f>
        <v>0</v>
      </c>
      <c r="J13" s="75">
        <f t="shared" si="0"/>
        <v>12172806</v>
      </c>
      <c r="K13" s="14"/>
      <c r="L13" s="14"/>
      <c r="M13" s="14"/>
    </row>
    <row r="14" spans="2:13" ht="16.5" customHeight="1" thickBot="1" x14ac:dyDescent="0.3">
      <c r="B14" s="7">
        <v>4</v>
      </c>
      <c r="C14" s="8" t="s">
        <v>7</v>
      </c>
      <c r="D14" s="8" t="s">
        <v>17</v>
      </c>
      <c r="E14" s="8" t="s">
        <v>18</v>
      </c>
      <c r="F14" s="21" t="s">
        <v>19</v>
      </c>
      <c r="G14" s="31">
        <f>'Detalle Funcion Municipales'!I12</f>
        <v>317340</v>
      </c>
      <c r="H14" s="58">
        <f>'Detalle Asistentes Educación'!I12</f>
        <v>444276</v>
      </c>
      <c r="I14" s="62">
        <f>'Detalle Trabajadoras JUNJI'!I13</f>
        <v>210820</v>
      </c>
      <c r="J14" s="75">
        <f t="shared" si="0"/>
        <v>972436</v>
      </c>
      <c r="K14" s="14"/>
      <c r="L14" s="14"/>
      <c r="M14" s="14"/>
    </row>
    <row r="15" spans="2:13" ht="16.5" customHeight="1" thickBot="1" x14ac:dyDescent="0.3">
      <c r="B15" s="27">
        <v>5</v>
      </c>
      <c r="C15" s="8" t="s">
        <v>7</v>
      </c>
      <c r="D15" s="8" t="s">
        <v>20</v>
      </c>
      <c r="E15" s="8" t="s">
        <v>21</v>
      </c>
      <c r="F15" s="21" t="s">
        <v>22</v>
      </c>
      <c r="G15" s="31">
        <f>'Detalle Funcion Municipales'!I13</f>
        <v>63468</v>
      </c>
      <c r="H15" s="58">
        <f>'Detalle Asistentes Educación'!I13</f>
        <v>1015488</v>
      </c>
      <c r="I15" s="62">
        <f>'Detalle Trabajadoras JUNJI'!I14</f>
        <v>190404</v>
      </c>
      <c r="J15" s="75">
        <f t="shared" si="0"/>
        <v>1269360</v>
      </c>
      <c r="K15" s="14"/>
      <c r="L15" s="14"/>
      <c r="M15" s="14"/>
    </row>
    <row r="16" spans="2:13" ht="16.5" customHeight="1" thickBot="1" x14ac:dyDescent="0.3">
      <c r="B16" s="7">
        <v>6</v>
      </c>
      <c r="C16" s="8" t="s">
        <v>7</v>
      </c>
      <c r="D16" s="8" t="s">
        <v>23</v>
      </c>
      <c r="E16" s="8" t="s">
        <v>24</v>
      </c>
      <c r="F16" s="21" t="s">
        <v>25</v>
      </c>
      <c r="G16" s="31">
        <f>'Detalle Funcion Municipales'!I14</f>
        <v>296184</v>
      </c>
      <c r="H16" s="58">
        <f>'Detalle Asistentes Educación'!I14</f>
        <v>2538015</v>
      </c>
      <c r="I16" s="62">
        <f>'Detalle Trabajadoras JUNJI'!I15</f>
        <v>0</v>
      </c>
      <c r="J16" s="75">
        <f t="shared" si="0"/>
        <v>2834199</v>
      </c>
      <c r="K16" s="14"/>
      <c r="L16" s="14"/>
      <c r="M16" s="14"/>
    </row>
    <row r="17" spans="2:13" ht="16.5" customHeight="1" thickBot="1" x14ac:dyDescent="0.3">
      <c r="B17" s="27">
        <v>7</v>
      </c>
      <c r="C17" s="8" t="s">
        <v>7</v>
      </c>
      <c r="D17" s="8" t="s">
        <v>26</v>
      </c>
      <c r="E17" s="8" t="s">
        <v>27</v>
      </c>
      <c r="F17" s="21" t="s">
        <v>28</v>
      </c>
      <c r="G17" s="31">
        <f>'Detalle Funcion Municipales'!I15</f>
        <v>0</v>
      </c>
      <c r="H17" s="58">
        <f>'Detalle Asistentes Educación'!I15</f>
        <v>6570698</v>
      </c>
      <c r="I17" s="62">
        <f>'Detalle Trabajadoras JUNJI'!I16</f>
        <v>1261953</v>
      </c>
      <c r="J17" s="75">
        <f t="shared" si="0"/>
        <v>7832651</v>
      </c>
      <c r="K17" s="14"/>
      <c r="L17" s="14"/>
      <c r="M17" s="14"/>
    </row>
    <row r="18" spans="2:13" ht="16.5" customHeight="1" thickBot="1" x14ac:dyDescent="0.3">
      <c r="B18" s="7">
        <v>8</v>
      </c>
      <c r="C18" s="8" t="s">
        <v>29</v>
      </c>
      <c r="D18" s="8" t="s">
        <v>30</v>
      </c>
      <c r="E18" s="8" t="s">
        <v>31</v>
      </c>
      <c r="F18" s="21" t="s">
        <v>32</v>
      </c>
      <c r="G18" s="31">
        <f>'Detalle Funcion Municipales'!I16</f>
        <v>9132340</v>
      </c>
      <c r="H18" s="58">
        <f>'Detalle Asistentes Educación'!I16</f>
        <v>88965417</v>
      </c>
      <c r="I18" s="62">
        <f>'Detalle Trabajadoras JUNJI'!I17</f>
        <v>7413061</v>
      </c>
      <c r="J18" s="75">
        <f t="shared" si="0"/>
        <v>105510818</v>
      </c>
      <c r="K18" s="14"/>
      <c r="L18" s="14"/>
      <c r="M18" s="14"/>
    </row>
    <row r="19" spans="2:13" ht="16.5" customHeight="1" thickBot="1" x14ac:dyDescent="0.3">
      <c r="B19" s="27">
        <v>9</v>
      </c>
      <c r="C19" s="8" t="s">
        <v>29</v>
      </c>
      <c r="D19" s="8" t="s">
        <v>33</v>
      </c>
      <c r="E19" s="8" t="s">
        <v>34</v>
      </c>
      <c r="F19" s="21" t="s">
        <v>35</v>
      </c>
      <c r="G19" s="31">
        <f>'Detalle Funcion Municipales'!I17</f>
        <v>761616</v>
      </c>
      <c r="H19" s="58">
        <f>'Detalle Asistentes Educación'!I17</f>
        <v>5935317</v>
      </c>
      <c r="I19" s="62">
        <f>'Detalle Trabajadoras JUNJI'!I18</f>
        <v>1813774</v>
      </c>
      <c r="J19" s="75">
        <f t="shared" si="0"/>
        <v>8510707</v>
      </c>
      <c r="K19" s="14"/>
      <c r="L19" s="14"/>
      <c r="M19" s="14"/>
    </row>
    <row r="20" spans="2:13" ht="16.5" customHeight="1" thickBot="1" x14ac:dyDescent="0.3">
      <c r="B20" s="7">
        <v>10</v>
      </c>
      <c r="C20" s="8" t="s">
        <v>29</v>
      </c>
      <c r="D20" s="8" t="s">
        <v>36</v>
      </c>
      <c r="E20" s="8" t="s">
        <v>37</v>
      </c>
      <c r="F20" s="21" t="s">
        <v>38</v>
      </c>
      <c r="G20" s="31">
        <f>'Detalle Funcion Municipales'!I18</f>
        <v>444276</v>
      </c>
      <c r="H20" s="58">
        <f>'Detalle Asistentes Educación'!I18</f>
        <v>1040874</v>
      </c>
      <c r="I20" s="62">
        <f>'Detalle Trabajadoras JUNJI'!I19</f>
        <v>0</v>
      </c>
      <c r="J20" s="75">
        <f t="shared" si="0"/>
        <v>1485150</v>
      </c>
    </row>
    <row r="21" spans="2:13" ht="16.5" customHeight="1" thickBot="1" x14ac:dyDescent="0.3">
      <c r="B21" s="27">
        <v>11</v>
      </c>
      <c r="C21" s="8" t="s">
        <v>29</v>
      </c>
      <c r="D21" s="8" t="s">
        <v>39</v>
      </c>
      <c r="E21" s="8" t="s">
        <v>40</v>
      </c>
      <c r="F21" s="21" t="s">
        <v>41</v>
      </c>
      <c r="G21" s="31">
        <f>'Detalle Funcion Municipales'!I19</f>
        <v>1713636</v>
      </c>
      <c r="H21" s="58">
        <f>'Detalle Asistentes Educación'!I19</f>
        <v>9971527</v>
      </c>
      <c r="I21" s="62">
        <f>'Detalle Trabajadoras JUNJI'!I20</f>
        <v>825084</v>
      </c>
      <c r="J21" s="75">
        <f t="shared" si="0"/>
        <v>12510247</v>
      </c>
    </row>
    <row r="22" spans="2:13" ht="16.5" customHeight="1" thickBot="1" x14ac:dyDescent="0.3">
      <c r="B22" s="7">
        <v>12</v>
      </c>
      <c r="C22" s="8" t="s">
        <v>29</v>
      </c>
      <c r="D22" s="8" t="s">
        <v>31</v>
      </c>
      <c r="E22" s="8" t="s">
        <v>42</v>
      </c>
      <c r="F22" s="21" t="s">
        <v>43</v>
      </c>
      <c r="G22" s="31">
        <f>'Detalle Funcion Municipales'!I20</f>
        <v>4191003</v>
      </c>
      <c r="H22" s="58">
        <f>'Detalle Asistentes Educación'!I20</f>
        <v>33874637</v>
      </c>
      <c r="I22" s="62">
        <f>'Detalle Trabajadoras JUNJI'!I21</f>
        <v>6500884</v>
      </c>
      <c r="J22" s="75">
        <f t="shared" si="0"/>
        <v>44566524</v>
      </c>
    </row>
    <row r="23" spans="2:13" ht="16.5" customHeight="1" thickBot="1" x14ac:dyDescent="0.3">
      <c r="B23" s="27">
        <v>13</v>
      </c>
      <c r="C23" s="8" t="s">
        <v>29</v>
      </c>
      <c r="D23" s="8" t="s">
        <v>40</v>
      </c>
      <c r="E23" s="8" t="s">
        <v>44</v>
      </c>
      <c r="F23" s="21" t="s">
        <v>45</v>
      </c>
      <c r="G23" s="132">
        <f>'Detalle Funcion Municipales'!I21</f>
        <v>0</v>
      </c>
      <c r="H23" s="133">
        <f>'Detalle Asistentes Educación'!I21</f>
        <v>0</v>
      </c>
      <c r="I23" s="62">
        <f>'Detalle Trabajadoras JUNJI'!I22</f>
        <v>0</v>
      </c>
      <c r="J23" s="75">
        <f t="shared" si="0"/>
        <v>0</v>
      </c>
    </row>
    <row r="24" spans="2:13" ht="16.5" customHeight="1" thickBot="1" x14ac:dyDescent="0.3">
      <c r="B24" s="7">
        <v>14</v>
      </c>
      <c r="C24" s="8" t="s">
        <v>29</v>
      </c>
      <c r="D24" s="9" t="s">
        <v>34</v>
      </c>
      <c r="E24" s="8" t="s">
        <v>46</v>
      </c>
      <c r="F24" s="21" t="s">
        <v>47</v>
      </c>
      <c r="G24" s="31">
        <f>'Detalle Funcion Municipales'!I22</f>
        <v>173832</v>
      </c>
      <c r="H24" s="58">
        <f>'Detalle Asistentes Educación'!I22</f>
        <v>4444521</v>
      </c>
      <c r="I24" s="62">
        <f>'Detalle Trabajadoras JUNJI'!I23</f>
        <v>0</v>
      </c>
      <c r="J24" s="75">
        <f t="shared" si="0"/>
        <v>4618353</v>
      </c>
    </row>
    <row r="25" spans="2:13" ht="16.5" customHeight="1" thickBot="1" x14ac:dyDescent="0.3">
      <c r="B25" s="27">
        <v>15</v>
      </c>
      <c r="C25" s="8" t="s">
        <v>29</v>
      </c>
      <c r="D25" s="8" t="s">
        <v>42</v>
      </c>
      <c r="E25" s="8" t="s">
        <v>30</v>
      </c>
      <c r="F25" s="21" t="s">
        <v>48</v>
      </c>
      <c r="G25" s="31">
        <f>'Detalle Funcion Municipales'!I23</f>
        <v>3080313</v>
      </c>
      <c r="H25" s="58">
        <f>'Detalle Asistentes Educación'!I23</f>
        <v>22985994</v>
      </c>
      <c r="I25" s="62">
        <f>'Detalle Trabajadoras JUNJI'!I24</f>
        <v>0</v>
      </c>
      <c r="J25" s="75">
        <f t="shared" si="0"/>
        <v>26066307</v>
      </c>
    </row>
    <row r="26" spans="2:13" ht="16.5" customHeight="1" thickBot="1" x14ac:dyDescent="0.3">
      <c r="B26" s="7">
        <v>16</v>
      </c>
      <c r="C26" s="8" t="s">
        <v>29</v>
      </c>
      <c r="D26" s="8" t="s">
        <v>44</v>
      </c>
      <c r="E26" s="8" t="s">
        <v>36</v>
      </c>
      <c r="F26" s="21" t="s">
        <v>49</v>
      </c>
      <c r="G26" s="31">
        <f>'Detalle Funcion Municipales'!I24</f>
        <v>269386</v>
      </c>
      <c r="H26" s="58">
        <f>'Detalle Asistentes Educación'!I24</f>
        <v>3508018</v>
      </c>
      <c r="I26" s="62">
        <f>'Detalle Trabajadoras JUNJI'!I25</f>
        <v>0</v>
      </c>
      <c r="J26" s="75">
        <f t="shared" si="0"/>
        <v>3777404</v>
      </c>
    </row>
    <row r="27" spans="2:13" ht="16.5" customHeight="1" thickBot="1" x14ac:dyDescent="0.3">
      <c r="B27" s="27">
        <v>17</v>
      </c>
      <c r="C27" s="8" t="s">
        <v>50</v>
      </c>
      <c r="D27" s="9" t="s">
        <v>51</v>
      </c>
      <c r="E27" s="8" t="s">
        <v>52</v>
      </c>
      <c r="F27" s="21" t="s">
        <v>53</v>
      </c>
      <c r="G27" s="31">
        <f>'Detalle Funcion Municipales'!I25</f>
        <v>126936</v>
      </c>
      <c r="H27" s="58">
        <f>'Detalle Asistentes Educación'!I25</f>
        <v>443923</v>
      </c>
      <c r="I27" s="62">
        <f>'Detalle Trabajadoras JUNJI'!I26</f>
        <v>0</v>
      </c>
      <c r="J27" s="75">
        <f t="shared" si="0"/>
        <v>570859</v>
      </c>
    </row>
    <row r="28" spans="2:13" ht="16.5" customHeight="1" thickBot="1" x14ac:dyDescent="0.3">
      <c r="B28" s="7">
        <v>18</v>
      </c>
      <c r="C28" s="8" t="s">
        <v>50</v>
      </c>
      <c r="D28" s="8" t="s">
        <v>54</v>
      </c>
      <c r="E28" s="8" t="s">
        <v>55</v>
      </c>
      <c r="F28" s="21" t="s">
        <v>56</v>
      </c>
      <c r="G28" s="132">
        <f>'Detalle Funcion Municipales'!I26</f>
        <v>0</v>
      </c>
      <c r="H28" s="58">
        <f>'Detalle Asistentes Educación'!I26</f>
        <v>1888525</v>
      </c>
      <c r="I28" s="62">
        <f>'Detalle Trabajadoras JUNJI'!I27</f>
        <v>0</v>
      </c>
      <c r="J28" s="75">
        <f t="shared" si="0"/>
        <v>1888525</v>
      </c>
    </row>
    <row r="29" spans="2:13" ht="16.5" customHeight="1" thickBot="1" x14ac:dyDescent="0.3">
      <c r="B29" s="27">
        <v>19</v>
      </c>
      <c r="C29" s="8">
        <v>10</v>
      </c>
      <c r="D29" s="8" t="s">
        <v>168</v>
      </c>
      <c r="E29" s="8">
        <v>10302</v>
      </c>
      <c r="F29" s="21" t="s">
        <v>167</v>
      </c>
      <c r="G29" s="31">
        <f>'Detalle Funcion Municipales'!I27</f>
        <v>380808</v>
      </c>
      <c r="H29" s="58">
        <f>'Detalle Asistentes Educación'!I27</f>
        <v>2929747</v>
      </c>
      <c r="I29" s="62">
        <f>'Detalle Trabajadoras JUNJI'!I28</f>
        <v>507744</v>
      </c>
      <c r="J29" s="75">
        <f t="shared" si="0"/>
        <v>3818299</v>
      </c>
    </row>
    <row r="30" spans="2:13" ht="16.5" customHeight="1" thickBot="1" x14ac:dyDescent="0.3">
      <c r="B30" s="7">
        <v>20</v>
      </c>
      <c r="C30" s="8" t="s">
        <v>57</v>
      </c>
      <c r="D30" s="8" t="s">
        <v>58</v>
      </c>
      <c r="E30" s="8" t="s">
        <v>59</v>
      </c>
      <c r="F30" s="21" t="s">
        <v>60</v>
      </c>
      <c r="G30" s="31">
        <f>'Detalle Funcion Municipales'!I28</f>
        <v>2038380</v>
      </c>
      <c r="H30" s="58">
        <f>'Detalle Asistentes Educación'!I28</f>
        <v>18130342</v>
      </c>
      <c r="I30" s="62">
        <f>'Detalle Trabajadoras JUNJI'!I29</f>
        <v>2390275</v>
      </c>
      <c r="J30" s="75">
        <f t="shared" si="0"/>
        <v>22558997</v>
      </c>
    </row>
    <row r="31" spans="2:13" ht="16.5" customHeight="1" thickBot="1" x14ac:dyDescent="0.3">
      <c r="B31" s="27">
        <v>21</v>
      </c>
      <c r="C31" s="8" t="s">
        <v>57</v>
      </c>
      <c r="D31" s="8" t="s">
        <v>61</v>
      </c>
      <c r="E31" s="8" t="s">
        <v>62</v>
      </c>
      <c r="F31" s="21" t="s">
        <v>63</v>
      </c>
      <c r="G31" s="31">
        <f>'Detalle Funcion Municipales'!I29</f>
        <v>1927262</v>
      </c>
      <c r="H31" s="58">
        <f>'Detalle Asistentes Educación'!I29</f>
        <v>10338228</v>
      </c>
      <c r="I31" s="62">
        <f>'Detalle Trabajadoras JUNJI'!I30</f>
        <v>4183248</v>
      </c>
      <c r="J31" s="75">
        <f t="shared" si="0"/>
        <v>16448738</v>
      </c>
    </row>
    <row r="32" spans="2:13" ht="16.5" customHeight="1" thickBot="1" x14ac:dyDescent="0.3">
      <c r="B32" s="7">
        <v>22</v>
      </c>
      <c r="C32" s="8" t="s">
        <v>57</v>
      </c>
      <c r="D32" s="8" t="s">
        <v>64</v>
      </c>
      <c r="E32" s="8" t="s">
        <v>65</v>
      </c>
      <c r="F32" s="21" t="s">
        <v>66</v>
      </c>
      <c r="G32" s="31">
        <f>'Detalle Funcion Municipales'!I30</f>
        <v>797228</v>
      </c>
      <c r="H32" s="58">
        <f>'Detalle Asistentes Educación'!I30</f>
        <v>9945157</v>
      </c>
      <c r="I32" s="62">
        <f>'Detalle Trabajadoras JUNJI'!I31</f>
        <v>943558</v>
      </c>
      <c r="J32" s="75">
        <f t="shared" si="0"/>
        <v>11685943</v>
      </c>
    </row>
    <row r="33" spans="2:11" ht="16.5" customHeight="1" thickBot="1" x14ac:dyDescent="0.3">
      <c r="B33" s="27">
        <v>23</v>
      </c>
      <c r="C33" s="8" t="s">
        <v>57</v>
      </c>
      <c r="D33" s="8" t="s">
        <v>67</v>
      </c>
      <c r="E33" s="8" t="s">
        <v>68</v>
      </c>
      <c r="F33" s="21" t="s">
        <v>69</v>
      </c>
      <c r="G33" s="31">
        <f>'Detalle Funcion Municipales'!I31</f>
        <v>41959</v>
      </c>
      <c r="H33" s="58">
        <f>'Detalle Asistentes Educación'!I31</f>
        <v>1459764</v>
      </c>
      <c r="I33" s="62">
        <f>'Detalle Trabajadoras JUNJI'!I32</f>
        <v>0</v>
      </c>
      <c r="J33" s="75">
        <f t="shared" si="0"/>
        <v>1501723</v>
      </c>
      <c r="K33" s="10"/>
    </row>
    <row r="34" spans="2:11" ht="16.5" customHeight="1" thickBot="1" x14ac:dyDescent="0.3">
      <c r="B34" s="7">
        <v>24</v>
      </c>
      <c r="C34" s="8" t="s">
        <v>57</v>
      </c>
      <c r="D34" s="8" t="s">
        <v>70</v>
      </c>
      <c r="E34" s="8" t="s">
        <v>71</v>
      </c>
      <c r="F34" s="21" t="s">
        <v>72</v>
      </c>
      <c r="G34" s="31">
        <f>'Detalle Funcion Municipales'!I32</f>
        <v>1012314</v>
      </c>
      <c r="H34" s="58">
        <f>'Detalle Asistentes Educación'!I32</f>
        <v>3409244</v>
      </c>
      <c r="I34" s="62">
        <f>'Detalle Trabajadoras JUNJI'!I33</f>
        <v>983754</v>
      </c>
      <c r="J34" s="75">
        <f t="shared" si="0"/>
        <v>5405312</v>
      </c>
    </row>
    <row r="35" spans="2:11" ht="16.5" customHeight="1" thickBot="1" x14ac:dyDescent="0.3">
      <c r="B35" s="27">
        <v>25</v>
      </c>
      <c r="C35" s="8" t="s">
        <v>57</v>
      </c>
      <c r="D35" s="8" t="s">
        <v>73</v>
      </c>
      <c r="E35" s="8" t="s">
        <v>74</v>
      </c>
      <c r="F35" s="21" t="s">
        <v>75</v>
      </c>
      <c r="G35" s="31">
        <f>'Detalle Funcion Municipales'!I33</f>
        <v>1015488</v>
      </c>
      <c r="H35" s="58">
        <f>'Detalle Asistentes Educación'!I33</f>
        <v>1410237</v>
      </c>
      <c r="I35" s="62">
        <f>'Detalle Trabajadoras JUNJI'!I34</f>
        <v>317340</v>
      </c>
      <c r="J35" s="75">
        <f t="shared" si="0"/>
        <v>2743065</v>
      </c>
    </row>
    <row r="36" spans="2:11" ht="16.5" customHeight="1" thickBot="1" x14ac:dyDescent="0.3">
      <c r="B36" s="7">
        <v>26</v>
      </c>
      <c r="C36" s="8" t="s">
        <v>57</v>
      </c>
      <c r="D36" s="8" t="s">
        <v>76</v>
      </c>
      <c r="E36" s="8" t="s">
        <v>77</v>
      </c>
      <c r="F36" s="21" t="s">
        <v>78</v>
      </c>
      <c r="G36" s="31">
        <f>'Detalle Funcion Municipales'!I34</f>
        <v>634680</v>
      </c>
      <c r="H36" s="58">
        <f>'Detalle Asistentes Educación'!I34</f>
        <v>4333802</v>
      </c>
      <c r="I36" s="62">
        <f>'Detalle Trabajadoras JUNJI'!I35</f>
        <v>317340</v>
      </c>
      <c r="J36" s="75">
        <f t="shared" si="0"/>
        <v>5285822</v>
      </c>
    </row>
    <row r="37" spans="2:11" ht="16.5" customHeight="1" thickBot="1" x14ac:dyDescent="0.3">
      <c r="B37" s="27">
        <v>27</v>
      </c>
      <c r="C37" s="8" t="s">
        <v>57</v>
      </c>
      <c r="D37" s="8" t="s">
        <v>79</v>
      </c>
      <c r="E37" s="8" t="s">
        <v>80</v>
      </c>
      <c r="F37" s="21" t="s">
        <v>81</v>
      </c>
      <c r="G37" s="31">
        <f>'Detalle Funcion Municipales'!I35</f>
        <v>1039112</v>
      </c>
      <c r="H37" s="58">
        <f>'Detalle Asistentes Educación'!I35</f>
        <v>16249930</v>
      </c>
      <c r="I37" s="62">
        <f>'Detalle Trabajadoras JUNJI'!I36</f>
        <v>0</v>
      </c>
      <c r="J37" s="75">
        <f t="shared" si="0"/>
        <v>17289042</v>
      </c>
    </row>
    <row r="38" spans="2:11" ht="16.5" customHeight="1" thickBot="1" x14ac:dyDescent="0.3">
      <c r="B38" s="7">
        <v>28</v>
      </c>
      <c r="C38" s="8" t="s">
        <v>57</v>
      </c>
      <c r="D38" s="9" t="s">
        <v>82</v>
      </c>
      <c r="E38" s="8" t="s">
        <v>83</v>
      </c>
      <c r="F38" s="21" t="s">
        <v>84</v>
      </c>
      <c r="G38" s="31">
        <f>'Detalle Funcion Municipales'!I36</f>
        <v>1859259</v>
      </c>
      <c r="H38" s="58">
        <f>'Detalle Asistentes Educación'!I36</f>
        <v>4405739</v>
      </c>
      <c r="I38" s="62">
        <f>'Detalle Trabajadoras JUNJI'!I37</f>
        <v>634680</v>
      </c>
      <c r="J38" s="75">
        <f t="shared" si="0"/>
        <v>6899678</v>
      </c>
    </row>
    <row r="39" spans="2:11" ht="16.5" customHeight="1" thickBot="1" x14ac:dyDescent="0.3">
      <c r="B39" s="27">
        <v>29</v>
      </c>
      <c r="C39" s="8" t="s">
        <v>57</v>
      </c>
      <c r="D39" s="8" t="s">
        <v>85</v>
      </c>
      <c r="E39" s="8" t="s">
        <v>86</v>
      </c>
      <c r="F39" s="21" t="s">
        <v>87</v>
      </c>
      <c r="G39" s="31">
        <f>'Detalle Funcion Municipales'!I37</f>
        <v>698148</v>
      </c>
      <c r="H39" s="58">
        <f>'Detalle Asistentes Educación'!I37</f>
        <v>6271344</v>
      </c>
      <c r="I39" s="62">
        <f>'Detalle Trabajadoras JUNJI'!I38</f>
        <v>1078956</v>
      </c>
      <c r="J39" s="75">
        <f t="shared" si="0"/>
        <v>8048448</v>
      </c>
    </row>
    <row r="40" spans="2:11" ht="16.5" customHeight="1" thickBot="1" x14ac:dyDescent="0.3">
      <c r="B40" s="7">
        <v>30</v>
      </c>
      <c r="C40" s="8" t="s">
        <v>57</v>
      </c>
      <c r="D40" s="8" t="s">
        <v>59</v>
      </c>
      <c r="E40" s="8" t="s">
        <v>88</v>
      </c>
      <c r="F40" s="21" t="s">
        <v>89</v>
      </c>
      <c r="G40" s="31">
        <f>'Detalle Funcion Municipales'!I38</f>
        <v>359652</v>
      </c>
      <c r="H40" s="58">
        <f>'Detalle Asistentes Educación'!I38</f>
        <v>3676208</v>
      </c>
      <c r="I40" s="62">
        <f>'Detalle Trabajadoras JUNJI'!I39</f>
        <v>0</v>
      </c>
      <c r="J40" s="75">
        <f t="shared" si="0"/>
        <v>4035860</v>
      </c>
    </row>
    <row r="41" spans="2:11" ht="16.5" customHeight="1" thickBot="1" x14ac:dyDescent="0.3">
      <c r="B41" s="27">
        <v>31</v>
      </c>
      <c r="C41" s="8" t="s">
        <v>57</v>
      </c>
      <c r="D41" s="8" t="s">
        <v>65</v>
      </c>
      <c r="E41" s="8" t="s">
        <v>90</v>
      </c>
      <c r="F41" s="21" t="s">
        <v>91</v>
      </c>
      <c r="G41" s="31">
        <f>'Detalle Funcion Municipales'!I39</f>
        <v>0</v>
      </c>
      <c r="H41" s="58">
        <f>'Detalle Asistentes Educación'!I39</f>
        <v>0</v>
      </c>
      <c r="I41" s="62">
        <f>'Detalle Trabajadoras JUNJI'!I40</f>
        <v>0</v>
      </c>
      <c r="J41" s="75">
        <f t="shared" si="0"/>
        <v>0</v>
      </c>
    </row>
    <row r="42" spans="2:11" ht="16.5" customHeight="1" thickBot="1" x14ac:dyDescent="0.3">
      <c r="B42" s="7">
        <v>32</v>
      </c>
      <c r="C42" s="8" t="s">
        <v>57</v>
      </c>
      <c r="D42" s="9" t="s">
        <v>77</v>
      </c>
      <c r="E42" s="8" t="s">
        <v>92</v>
      </c>
      <c r="F42" s="21" t="s">
        <v>93</v>
      </c>
      <c r="G42" s="31">
        <f>'Detalle Funcion Municipales'!I40</f>
        <v>0</v>
      </c>
      <c r="H42" s="58">
        <f>'Detalle Asistentes Educación'!I40</f>
        <v>7764252</v>
      </c>
      <c r="I42" s="62">
        <f>'Detalle Trabajadoras JUNJI'!I41</f>
        <v>556050</v>
      </c>
      <c r="J42" s="75">
        <f t="shared" si="0"/>
        <v>8320302</v>
      </c>
    </row>
    <row r="43" spans="2:11" ht="16.5" customHeight="1" thickBot="1" x14ac:dyDescent="0.3">
      <c r="B43" s="27">
        <v>33</v>
      </c>
      <c r="C43" s="8" t="s">
        <v>57</v>
      </c>
      <c r="D43" s="8" t="s">
        <v>80</v>
      </c>
      <c r="E43" s="8" t="s">
        <v>94</v>
      </c>
      <c r="F43" s="21" t="s">
        <v>95</v>
      </c>
      <c r="G43" s="31">
        <f>'Detalle Funcion Municipales'!I41</f>
        <v>1078956</v>
      </c>
      <c r="H43" s="58">
        <f>'Detalle Asistentes Educación'!I41</f>
        <v>1924491</v>
      </c>
      <c r="I43" s="62">
        <f>'Detalle Trabajadoras JUNJI'!I42</f>
        <v>0</v>
      </c>
      <c r="J43" s="75">
        <f t="shared" si="0"/>
        <v>3003447</v>
      </c>
    </row>
    <row r="44" spans="2:11" ht="16.5" customHeight="1" thickBot="1" x14ac:dyDescent="0.3">
      <c r="B44" s="7">
        <v>34</v>
      </c>
      <c r="C44" s="8" t="s">
        <v>96</v>
      </c>
      <c r="D44" s="9" t="s">
        <v>97</v>
      </c>
      <c r="E44" s="8" t="s">
        <v>98</v>
      </c>
      <c r="F44" s="21" t="s">
        <v>99</v>
      </c>
      <c r="G44" s="31">
        <f>'Detalle Funcion Municipales'!I42</f>
        <v>63468</v>
      </c>
      <c r="H44" s="58">
        <f>'Detalle Asistentes Educación'!I42</f>
        <v>14038002</v>
      </c>
      <c r="I44" s="62">
        <f>'Detalle Trabajadoras JUNJI'!I43</f>
        <v>3559850</v>
      </c>
      <c r="J44" s="75">
        <f t="shared" si="0"/>
        <v>17661320</v>
      </c>
    </row>
    <row r="45" spans="2:11" ht="16.5" customHeight="1" thickBot="1" x14ac:dyDescent="0.3">
      <c r="B45" s="27">
        <v>35</v>
      </c>
      <c r="C45" s="8" t="s">
        <v>96</v>
      </c>
      <c r="D45" s="8" t="s">
        <v>100</v>
      </c>
      <c r="E45" s="8" t="s">
        <v>101</v>
      </c>
      <c r="F45" s="21" t="s">
        <v>102</v>
      </c>
      <c r="G45" s="132">
        <f>'Detalle Funcion Municipales'!I43</f>
        <v>0</v>
      </c>
      <c r="H45" s="58">
        <f>'Detalle Asistentes Educación'!I43</f>
        <v>837954</v>
      </c>
      <c r="I45" s="62">
        <f>'Detalle Trabajadoras JUNJI'!I44</f>
        <v>190404</v>
      </c>
      <c r="J45" s="75">
        <f t="shared" si="0"/>
        <v>1028358</v>
      </c>
    </row>
    <row r="46" spans="2:11" ht="16.5" customHeight="1" thickBot="1" x14ac:dyDescent="0.3">
      <c r="B46" s="7">
        <v>36</v>
      </c>
      <c r="C46" s="8" t="s">
        <v>96</v>
      </c>
      <c r="D46" s="8" t="s">
        <v>103</v>
      </c>
      <c r="E46" s="8" t="s">
        <v>97</v>
      </c>
      <c r="F46" s="21" t="s">
        <v>104</v>
      </c>
      <c r="G46" s="31">
        <f>'Detalle Funcion Municipales'!I44</f>
        <v>317340</v>
      </c>
      <c r="H46" s="58">
        <f>'Detalle Asistentes Educación'!I44</f>
        <v>14175930</v>
      </c>
      <c r="I46" s="62">
        <f>'Detalle Trabajadoras JUNJI'!I45</f>
        <v>2262987</v>
      </c>
      <c r="J46" s="75">
        <f t="shared" si="0"/>
        <v>16756257</v>
      </c>
    </row>
    <row r="47" spans="2:11" ht="16.5" customHeight="1" thickBot="1" x14ac:dyDescent="0.3">
      <c r="B47" s="27">
        <v>37</v>
      </c>
      <c r="C47" s="8" t="s">
        <v>96</v>
      </c>
      <c r="D47" s="8" t="s">
        <v>105</v>
      </c>
      <c r="E47" s="8" t="s">
        <v>100</v>
      </c>
      <c r="F47" s="21" t="s">
        <v>106</v>
      </c>
      <c r="G47" s="31">
        <f>'Detalle Funcion Municipales'!I45</f>
        <v>0</v>
      </c>
      <c r="H47" s="58">
        <f>'Detalle Asistentes Educación'!I45</f>
        <v>0</v>
      </c>
      <c r="I47" s="62">
        <f>'Detalle Trabajadoras JUNJI'!I46</f>
        <v>0</v>
      </c>
      <c r="J47" s="75">
        <f t="shared" si="0"/>
        <v>0</v>
      </c>
    </row>
    <row r="48" spans="2:11" ht="16.5" customHeight="1" thickBot="1" x14ac:dyDescent="0.3">
      <c r="B48" s="7">
        <v>38</v>
      </c>
      <c r="C48" s="8" t="s">
        <v>96</v>
      </c>
      <c r="D48" s="8" t="s">
        <v>107</v>
      </c>
      <c r="E48" s="8" t="s">
        <v>108</v>
      </c>
      <c r="F48" s="21" t="s">
        <v>109</v>
      </c>
      <c r="G48" s="31">
        <f>'Detalle Funcion Municipales'!I46</f>
        <v>0</v>
      </c>
      <c r="H48" s="58">
        <f>'Detalle Asistentes Educación'!I46</f>
        <v>1015488</v>
      </c>
      <c r="I48" s="62">
        <f>'Detalle Trabajadoras JUNJI'!I47</f>
        <v>0</v>
      </c>
      <c r="J48" s="75">
        <f t="shared" si="0"/>
        <v>1015488</v>
      </c>
    </row>
    <row r="49" spans="2:10" ht="16.5" customHeight="1" thickBot="1" x14ac:dyDescent="0.3">
      <c r="B49" s="27">
        <v>39</v>
      </c>
      <c r="C49" s="8" t="s">
        <v>96</v>
      </c>
      <c r="D49" s="8" t="s">
        <v>110</v>
      </c>
      <c r="E49" s="8" t="s">
        <v>110</v>
      </c>
      <c r="F49" s="21" t="s">
        <v>111</v>
      </c>
      <c r="G49" s="31">
        <f>'Detalle Funcion Municipales'!I47</f>
        <v>63468</v>
      </c>
      <c r="H49" s="58">
        <f>'Detalle Asistentes Educación'!I47</f>
        <v>2369825</v>
      </c>
      <c r="I49" s="62">
        <f>'Detalle Trabajadoras JUNJI'!I48</f>
        <v>888552</v>
      </c>
      <c r="J49" s="75">
        <f t="shared" si="0"/>
        <v>3321845</v>
      </c>
    </row>
    <row r="50" spans="2:10" ht="16.5" customHeight="1" thickBot="1" x14ac:dyDescent="0.3">
      <c r="B50" s="7">
        <v>40</v>
      </c>
      <c r="C50" s="8" t="s">
        <v>96</v>
      </c>
      <c r="D50" s="8" t="s">
        <v>112</v>
      </c>
      <c r="E50" s="8" t="s">
        <v>112</v>
      </c>
      <c r="F50" s="21" t="s">
        <v>113</v>
      </c>
      <c r="G50" s="31">
        <f>'Detalle Funcion Municipales'!I48</f>
        <v>63468</v>
      </c>
      <c r="H50" s="58">
        <f>'Detalle Asistentes Educación'!I48</f>
        <v>698148</v>
      </c>
      <c r="I50" s="62">
        <f>'Detalle Trabajadoras JUNJI'!I49</f>
        <v>0</v>
      </c>
      <c r="J50" s="75">
        <f t="shared" si="0"/>
        <v>761616</v>
      </c>
    </row>
    <row r="51" spans="2:10" ht="16.5" customHeight="1" thickBot="1" x14ac:dyDescent="0.3">
      <c r="B51" s="27">
        <v>41</v>
      </c>
      <c r="C51" s="8" t="s">
        <v>96</v>
      </c>
      <c r="D51" s="8" t="s">
        <v>114</v>
      </c>
      <c r="E51" s="8" t="s">
        <v>114</v>
      </c>
      <c r="F51" s="21" t="s">
        <v>115</v>
      </c>
      <c r="G51" s="132">
        <f>'Detalle Funcion Municipales'!I49</f>
        <v>0</v>
      </c>
      <c r="H51" s="58">
        <f>'Detalle Asistentes Educación'!I49</f>
        <v>501037</v>
      </c>
      <c r="I51" s="62">
        <f>'Detalle Trabajadoras JUNJI'!I50</f>
        <v>261626</v>
      </c>
      <c r="J51" s="75">
        <f t="shared" si="0"/>
        <v>762663</v>
      </c>
    </row>
    <row r="52" spans="2:10" ht="16.5" customHeight="1" thickBot="1" x14ac:dyDescent="0.3">
      <c r="B52" s="7">
        <v>42</v>
      </c>
      <c r="C52" s="8" t="s">
        <v>96</v>
      </c>
      <c r="D52" s="8" t="s">
        <v>98</v>
      </c>
      <c r="E52" s="8" t="s">
        <v>103</v>
      </c>
      <c r="F52" s="21" t="s">
        <v>116</v>
      </c>
      <c r="G52" s="132">
        <f>'Detalle Funcion Municipales'!I50</f>
        <v>0</v>
      </c>
      <c r="H52" s="58">
        <f>'Detalle Asistentes Educación'!I50</f>
        <v>3490740</v>
      </c>
      <c r="I52" s="62">
        <f>'Detalle Trabajadoras JUNJI'!I51</f>
        <v>0</v>
      </c>
      <c r="J52" s="75">
        <f t="shared" si="0"/>
        <v>3490740</v>
      </c>
    </row>
    <row r="53" spans="2:10" ht="16.5" customHeight="1" thickBot="1" x14ac:dyDescent="0.3">
      <c r="B53" s="27">
        <v>43</v>
      </c>
      <c r="C53" s="8" t="s">
        <v>96</v>
      </c>
      <c r="D53" s="8" t="s">
        <v>101</v>
      </c>
      <c r="E53" s="8" t="s">
        <v>107</v>
      </c>
      <c r="F53" s="21" t="s">
        <v>117</v>
      </c>
      <c r="G53" s="132">
        <f>'Detalle Funcion Municipales'!I51</f>
        <v>0</v>
      </c>
      <c r="H53" s="58">
        <f>'Detalle Asistentes Educación'!I51</f>
        <v>1048632</v>
      </c>
      <c r="I53" s="62">
        <f>'Detalle Trabajadoras JUNJI'!I52</f>
        <v>380808</v>
      </c>
      <c r="J53" s="75">
        <f t="shared" si="0"/>
        <v>1429440</v>
      </c>
    </row>
    <row r="54" spans="2:10" ht="16.5" customHeight="1" thickBot="1" x14ac:dyDescent="0.3">
      <c r="B54" s="7">
        <v>44</v>
      </c>
      <c r="C54" s="8" t="s">
        <v>118</v>
      </c>
      <c r="D54" s="8" t="s">
        <v>119</v>
      </c>
      <c r="E54" s="8" t="s">
        <v>120</v>
      </c>
      <c r="F54" s="21" t="s">
        <v>121</v>
      </c>
      <c r="G54" s="31">
        <f>'Detalle Funcion Municipales'!I52</f>
        <v>2354663</v>
      </c>
      <c r="H54" s="58">
        <f>'Detalle Asistentes Educación'!I52</f>
        <v>26089931</v>
      </c>
      <c r="I54" s="62">
        <f>'Detalle Trabajadoras JUNJI'!I53</f>
        <v>3059510</v>
      </c>
      <c r="J54" s="75">
        <f t="shared" si="0"/>
        <v>31504104</v>
      </c>
    </row>
    <row r="55" spans="2:10" ht="16.5" customHeight="1" thickBot="1" x14ac:dyDescent="0.3">
      <c r="B55" s="27">
        <v>45</v>
      </c>
      <c r="C55" s="8" t="s">
        <v>118</v>
      </c>
      <c r="D55" s="8" t="s">
        <v>122</v>
      </c>
      <c r="E55" s="8" t="s">
        <v>123</v>
      </c>
      <c r="F55" s="21" t="s">
        <v>124</v>
      </c>
      <c r="G55" s="31">
        <f>'Detalle Funcion Municipales'!I53</f>
        <v>63468</v>
      </c>
      <c r="H55" s="58">
        <f>'Detalle Asistentes Educación'!I53</f>
        <v>507744</v>
      </c>
      <c r="I55" s="62">
        <f>'Detalle Trabajadoras JUNJI'!I54</f>
        <v>0</v>
      </c>
      <c r="J55" s="75">
        <f t="shared" si="0"/>
        <v>571212</v>
      </c>
    </row>
    <row r="56" spans="2:10" ht="16.5" customHeight="1" thickBot="1" x14ac:dyDescent="0.3">
      <c r="B56" s="7">
        <v>46</v>
      </c>
      <c r="C56" s="8" t="s">
        <v>118</v>
      </c>
      <c r="D56" s="9" t="s">
        <v>125</v>
      </c>
      <c r="E56" s="8" t="s">
        <v>126</v>
      </c>
      <c r="F56" s="21" t="s">
        <v>127</v>
      </c>
      <c r="G56" s="31">
        <f>'Detalle Funcion Municipales'!I54</f>
        <v>126936</v>
      </c>
      <c r="H56" s="58">
        <f>'Detalle Asistentes Educación'!I54</f>
        <v>60458</v>
      </c>
      <c r="I56" s="62">
        <f>'Detalle Trabajadoras JUNJI'!I55</f>
        <v>0</v>
      </c>
      <c r="J56" s="75">
        <f t="shared" si="0"/>
        <v>187394</v>
      </c>
    </row>
    <row r="57" spans="2:10" ht="16.5" customHeight="1" thickBot="1" x14ac:dyDescent="0.3">
      <c r="B57" s="27">
        <v>47</v>
      </c>
      <c r="C57" s="8" t="s">
        <v>118</v>
      </c>
      <c r="D57" s="8" t="s">
        <v>128</v>
      </c>
      <c r="E57" s="8" t="s">
        <v>129</v>
      </c>
      <c r="F57" s="21" t="s">
        <v>130</v>
      </c>
      <c r="G57" s="132">
        <f>'Detalle Funcion Municipales'!I55</f>
        <v>0</v>
      </c>
      <c r="H57" s="58">
        <f>'Detalle Asistentes Educación'!I55</f>
        <v>198514</v>
      </c>
      <c r="I57" s="62">
        <f>'Detalle Trabajadoras JUNJI'!I56</f>
        <v>0</v>
      </c>
      <c r="J57" s="75">
        <f t="shared" si="0"/>
        <v>198514</v>
      </c>
    </row>
    <row r="58" spans="2:10" ht="16.5" customHeight="1" thickBot="1" x14ac:dyDescent="0.3">
      <c r="B58" s="7">
        <v>48</v>
      </c>
      <c r="C58" s="8" t="s">
        <v>118</v>
      </c>
      <c r="D58" s="8" t="s">
        <v>131</v>
      </c>
      <c r="E58" s="8" t="s">
        <v>132</v>
      </c>
      <c r="F58" s="21" t="s">
        <v>133</v>
      </c>
      <c r="G58" s="31">
        <f>'Detalle Funcion Municipales'!I56</f>
        <v>63468</v>
      </c>
      <c r="H58" s="58">
        <f>'Detalle Asistentes Educación'!I56</f>
        <v>1170985</v>
      </c>
      <c r="I58" s="62">
        <f>'Detalle Trabajadoras JUNJI'!I57</f>
        <v>0</v>
      </c>
      <c r="J58" s="75">
        <f t="shared" si="0"/>
        <v>1234453</v>
      </c>
    </row>
    <row r="59" spans="2:10" ht="16.5" customHeight="1" thickBot="1" x14ac:dyDescent="0.3">
      <c r="B59" s="27">
        <v>49</v>
      </c>
      <c r="C59" s="8" t="s">
        <v>118</v>
      </c>
      <c r="D59" s="8" t="s">
        <v>134</v>
      </c>
      <c r="E59" s="8" t="s">
        <v>134</v>
      </c>
      <c r="F59" s="21" t="s">
        <v>135</v>
      </c>
      <c r="G59" s="31">
        <f>'Detalle Funcion Municipales'!I57</f>
        <v>190404</v>
      </c>
      <c r="H59" s="58">
        <f>'Detalle Asistentes Educación'!I57</f>
        <v>0</v>
      </c>
      <c r="I59" s="62">
        <f>'Detalle Trabajadoras JUNJI'!I58</f>
        <v>0</v>
      </c>
      <c r="J59" s="75">
        <f t="shared" si="0"/>
        <v>190404</v>
      </c>
    </row>
    <row r="60" spans="2:10" ht="16.5" customHeight="1" thickBot="1" x14ac:dyDescent="0.3">
      <c r="B60" s="7">
        <v>50</v>
      </c>
      <c r="C60" s="8" t="s">
        <v>118</v>
      </c>
      <c r="D60" s="8" t="s">
        <v>136</v>
      </c>
      <c r="E60" s="8" t="s">
        <v>136</v>
      </c>
      <c r="F60" s="21" t="s">
        <v>137</v>
      </c>
      <c r="G60" s="31">
        <f>'Detalle Funcion Municipales'!I58</f>
        <v>0</v>
      </c>
      <c r="H60" s="58">
        <f>'Detalle Asistentes Educación'!I58</f>
        <v>381888</v>
      </c>
      <c r="I60" s="62">
        <f>'Detalle Trabajadoras JUNJI'!I59</f>
        <v>190404</v>
      </c>
      <c r="J60" s="75">
        <f t="shared" si="0"/>
        <v>572292</v>
      </c>
    </row>
    <row r="61" spans="2:10" ht="16.5" customHeight="1" thickBot="1" x14ac:dyDescent="0.3">
      <c r="B61" s="27">
        <v>51</v>
      </c>
      <c r="C61" s="8" t="s">
        <v>118</v>
      </c>
      <c r="D61" s="9" t="s">
        <v>138</v>
      </c>
      <c r="E61" s="8" t="s">
        <v>139</v>
      </c>
      <c r="F61" s="21" t="s">
        <v>140</v>
      </c>
      <c r="G61" s="31">
        <f>'Detalle Funcion Municipales'!I59</f>
        <v>253872</v>
      </c>
      <c r="H61" s="58">
        <f>'Detalle Asistentes Educación'!I59</f>
        <v>128238</v>
      </c>
      <c r="I61" s="62">
        <f>'Detalle Trabajadoras JUNJI'!I60</f>
        <v>32792</v>
      </c>
      <c r="J61" s="75">
        <f t="shared" si="0"/>
        <v>414902</v>
      </c>
    </row>
    <row r="62" spans="2:10" ht="16.5" customHeight="1" thickBot="1" x14ac:dyDescent="0.3">
      <c r="B62" s="7">
        <v>52</v>
      </c>
      <c r="C62" s="8" t="s">
        <v>118</v>
      </c>
      <c r="D62" s="8" t="s">
        <v>132</v>
      </c>
      <c r="E62" s="8" t="s">
        <v>119</v>
      </c>
      <c r="F62" s="21" t="s">
        <v>141</v>
      </c>
      <c r="G62" s="31">
        <f>'Detalle Funcion Municipales'!I60</f>
        <v>0</v>
      </c>
      <c r="H62" s="58">
        <f>'Detalle Asistentes Educación'!I60</f>
        <v>4323930</v>
      </c>
      <c r="I62" s="62">
        <f>'Detalle Trabajadoras JUNJI'!I61</f>
        <v>2173073</v>
      </c>
      <c r="J62" s="75">
        <f t="shared" si="0"/>
        <v>6497003</v>
      </c>
    </row>
    <row r="63" spans="2:10" ht="16.5" customHeight="1" thickBot="1" x14ac:dyDescent="0.3">
      <c r="B63" s="27">
        <v>53</v>
      </c>
      <c r="C63" s="8" t="s">
        <v>118</v>
      </c>
      <c r="D63" s="9" t="s">
        <v>142</v>
      </c>
      <c r="E63" s="8" t="s">
        <v>125</v>
      </c>
      <c r="F63" s="21" t="s">
        <v>143</v>
      </c>
      <c r="G63" s="132">
        <f>'Detalle Funcion Municipales'!I61</f>
        <v>0</v>
      </c>
      <c r="H63" s="58">
        <f>'Detalle Asistentes Educación'!I61</f>
        <v>253872</v>
      </c>
      <c r="I63" s="62">
        <f>'Detalle Trabajadoras JUNJI'!I62</f>
        <v>63468</v>
      </c>
      <c r="J63" s="75">
        <f t="shared" si="0"/>
        <v>317340</v>
      </c>
    </row>
    <row r="64" spans="2:10" ht="16.5" customHeight="1" thickBot="1" x14ac:dyDescent="0.3">
      <c r="B64" s="7">
        <v>54</v>
      </c>
      <c r="C64" s="8" t="s">
        <v>144</v>
      </c>
      <c r="D64" s="8" t="s">
        <v>145</v>
      </c>
      <c r="E64" s="8" t="s">
        <v>8</v>
      </c>
      <c r="F64" s="21" t="s">
        <v>146</v>
      </c>
      <c r="G64" s="31">
        <f>'Detalle Funcion Municipales'!I62</f>
        <v>11843129</v>
      </c>
      <c r="H64" s="58">
        <f>'Detalle Asistentes Educación'!I62</f>
        <v>70396918</v>
      </c>
      <c r="I64" s="62">
        <f>'Detalle Trabajadoras JUNJI'!I63</f>
        <v>6251944</v>
      </c>
      <c r="J64" s="75">
        <f t="shared" si="0"/>
        <v>88491991</v>
      </c>
    </row>
    <row r="65" spans="2:10" ht="16.5" customHeight="1" thickBot="1" x14ac:dyDescent="0.3">
      <c r="B65" s="27">
        <v>55</v>
      </c>
      <c r="C65" s="8" t="s">
        <v>144</v>
      </c>
      <c r="D65" s="8" t="s">
        <v>147</v>
      </c>
      <c r="E65" s="8" t="s">
        <v>148</v>
      </c>
      <c r="F65" s="21" t="s">
        <v>149</v>
      </c>
      <c r="G65" s="31">
        <f>'Detalle Funcion Municipales'!I63</f>
        <v>0</v>
      </c>
      <c r="H65" s="58">
        <f>'Detalle Asistentes Educación'!I63</f>
        <v>479183</v>
      </c>
      <c r="I65" s="62">
        <f>'Detalle Trabajadoras JUNJI'!I64</f>
        <v>0</v>
      </c>
      <c r="J65" s="75">
        <f t="shared" si="0"/>
        <v>479183</v>
      </c>
    </row>
    <row r="66" spans="2:10" ht="16.5" customHeight="1" thickBot="1" x14ac:dyDescent="0.3">
      <c r="B66" s="7">
        <v>56</v>
      </c>
      <c r="C66" s="8" t="s">
        <v>144</v>
      </c>
      <c r="D66" s="8" t="s">
        <v>150</v>
      </c>
      <c r="E66" s="8" t="s">
        <v>151</v>
      </c>
      <c r="F66" s="21" t="s">
        <v>152</v>
      </c>
      <c r="G66" s="132">
        <f>'Detalle Funcion Municipales'!I64</f>
        <v>0</v>
      </c>
      <c r="H66" s="58">
        <f>'Detalle Asistentes Educación'!I64</f>
        <v>1452991</v>
      </c>
      <c r="I66" s="62">
        <f>'Detalle Trabajadoras JUNJI'!I65</f>
        <v>0</v>
      </c>
      <c r="J66" s="75">
        <f t="shared" si="0"/>
        <v>1452991</v>
      </c>
    </row>
    <row r="67" spans="2:10" ht="16.5" customHeight="1" thickBot="1" x14ac:dyDescent="0.3">
      <c r="B67" s="27">
        <v>57</v>
      </c>
      <c r="C67" s="11" t="s">
        <v>144</v>
      </c>
      <c r="D67" s="11" t="s">
        <v>153</v>
      </c>
      <c r="E67" s="11" t="s">
        <v>154</v>
      </c>
      <c r="F67" s="22" t="s">
        <v>155</v>
      </c>
      <c r="G67" s="31">
        <f>'Detalle Funcion Municipales'!I65</f>
        <v>63468</v>
      </c>
      <c r="H67" s="58">
        <f>'Detalle Asistentes Educación'!I65</f>
        <v>253872</v>
      </c>
      <c r="I67" s="62">
        <f>'Detalle Trabajadoras JUNJI'!I66</f>
        <v>0</v>
      </c>
      <c r="J67" s="75">
        <f t="shared" si="0"/>
        <v>317340</v>
      </c>
    </row>
    <row r="68" spans="2:10" ht="16.5" customHeight="1" thickBot="1" x14ac:dyDescent="0.3">
      <c r="B68" s="153" t="s">
        <v>156</v>
      </c>
      <c r="C68" s="154"/>
      <c r="D68" s="154"/>
      <c r="E68" s="154"/>
      <c r="F68" s="154"/>
      <c r="G68" s="71">
        <f>SUM(G11:G67)</f>
        <v>56462489</v>
      </c>
      <c r="H68" s="71">
        <f t="shared" ref="H68:J68" si="1">SUM(H11:H67)</f>
        <v>436767522</v>
      </c>
      <c r="I68" s="71">
        <f t="shared" si="1"/>
        <v>111970392</v>
      </c>
      <c r="J68" s="71">
        <f t="shared" si="1"/>
        <v>605200403</v>
      </c>
    </row>
    <row r="69" spans="2:10" ht="15.75" thickBot="1" x14ac:dyDescent="0.3"/>
    <row r="70" spans="2:10" ht="15.75" thickBot="1" x14ac:dyDescent="0.3">
      <c r="B70" s="129"/>
      <c r="C70" s="130"/>
      <c r="D70"/>
      <c r="E70" s="131" t="s">
        <v>177</v>
      </c>
      <c r="G70" s="38"/>
      <c r="H70" s="39"/>
      <c r="I70" s="39"/>
      <c r="J70" s="40"/>
    </row>
    <row r="71" spans="2:10" x14ac:dyDescent="0.25">
      <c r="B71" s="10"/>
      <c r="G71" s="40"/>
      <c r="H71" s="41"/>
      <c r="I71" s="41"/>
      <c r="J71" s="40"/>
    </row>
    <row r="72" spans="2:10" x14ac:dyDescent="0.25">
      <c r="B72" s="10"/>
      <c r="G72" s="40"/>
      <c r="H72" s="40"/>
      <c r="I72" s="40"/>
      <c r="J72" s="40"/>
    </row>
    <row r="73" spans="2:10" x14ac:dyDescent="0.25">
      <c r="G73" s="40"/>
      <c r="H73" s="40"/>
      <c r="I73" s="40"/>
      <c r="J73" s="40"/>
    </row>
  </sheetData>
  <mergeCells count="8">
    <mergeCell ref="B1:J1"/>
    <mergeCell ref="B2:J2"/>
    <mergeCell ref="B5:J5"/>
    <mergeCell ref="G9:J9"/>
    <mergeCell ref="B68:F68"/>
    <mergeCell ref="B6:J6"/>
    <mergeCell ref="B3:J3"/>
    <mergeCell ref="B4:J4"/>
  </mergeCells>
  <printOptions horizontalCentered="1"/>
  <pageMargins left="0.70866141732283472" right="0.70866141732283472" top="0.35433070866141736" bottom="0.35433070866141736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0"/>
  <sheetViews>
    <sheetView topLeftCell="A25" zoomScale="160" zoomScaleNormal="160" workbookViewId="0">
      <selection activeCell="F26" sqref="F26"/>
    </sheetView>
  </sheetViews>
  <sheetFormatPr baseColWidth="10" defaultRowHeight="15" x14ac:dyDescent="0.25"/>
  <cols>
    <col min="1" max="1" width="6.42578125" customWidth="1"/>
    <col min="2" max="2" width="5" customWidth="1"/>
    <col min="3" max="3" width="6.28515625" customWidth="1"/>
    <col min="4" max="4" width="8.42578125" customWidth="1"/>
    <col min="5" max="5" width="28.42578125" bestFit="1" customWidth="1"/>
    <col min="6" max="6" width="15.28515625" customWidth="1"/>
    <col min="7" max="7" width="16.5703125" customWidth="1"/>
    <col min="8" max="8" width="16" customWidth="1"/>
    <col min="9" max="9" width="17.85546875" customWidth="1"/>
    <col min="11" max="11" width="12" customWidth="1"/>
    <col min="254" max="254" width="6.42578125" customWidth="1"/>
    <col min="255" max="255" width="5" customWidth="1"/>
    <col min="256" max="256" width="6.28515625" customWidth="1"/>
    <col min="257" max="257" width="8.85546875" customWidth="1"/>
    <col min="258" max="258" width="9.5703125" customWidth="1"/>
    <col min="259" max="259" width="28" customWidth="1"/>
    <col min="260" max="260" width="12.7109375" customWidth="1"/>
    <col min="261" max="261" width="15.28515625" customWidth="1"/>
    <col min="262" max="262" width="11.5703125" customWidth="1"/>
    <col min="263" max="263" width="16.140625" customWidth="1"/>
    <col min="510" max="510" width="6.42578125" customWidth="1"/>
    <col min="511" max="511" width="5" customWidth="1"/>
    <col min="512" max="512" width="6.28515625" customWidth="1"/>
    <col min="513" max="513" width="8.85546875" customWidth="1"/>
    <col min="514" max="514" width="9.5703125" customWidth="1"/>
    <col min="515" max="515" width="28" customWidth="1"/>
    <col min="516" max="516" width="12.7109375" customWidth="1"/>
    <col min="517" max="517" width="15.28515625" customWidth="1"/>
    <col min="518" max="518" width="11.5703125" customWidth="1"/>
    <col min="519" max="519" width="16.140625" customWidth="1"/>
    <col min="766" max="766" width="6.42578125" customWidth="1"/>
    <col min="767" max="767" width="5" customWidth="1"/>
    <col min="768" max="768" width="6.28515625" customWidth="1"/>
    <col min="769" max="769" width="8.85546875" customWidth="1"/>
    <col min="770" max="770" width="9.5703125" customWidth="1"/>
    <col min="771" max="771" width="28" customWidth="1"/>
    <col min="772" max="772" width="12.7109375" customWidth="1"/>
    <col min="773" max="773" width="15.28515625" customWidth="1"/>
    <col min="774" max="774" width="11.5703125" customWidth="1"/>
    <col min="775" max="775" width="16.140625" customWidth="1"/>
    <col min="1022" max="1022" width="6.42578125" customWidth="1"/>
    <col min="1023" max="1023" width="5" customWidth="1"/>
    <col min="1024" max="1024" width="6.28515625" customWidth="1"/>
    <col min="1025" max="1025" width="8.85546875" customWidth="1"/>
    <col min="1026" max="1026" width="9.5703125" customWidth="1"/>
    <col min="1027" max="1027" width="28" customWidth="1"/>
    <col min="1028" max="1028" width="12.7109375" customWidth="1"/>
    <col min="1029" max="1029" width="15.28515625" customWidth="1"/>
    <col min="1030" max="1030" width="11.5703125" customWidth="1"/>
    <col min="1031" max="1031" width="16.140625" customWidth="1"/>
    <col min="1278" max="1278" width="6.42578125" customWidth="1"/>
    <col min="1279" max="1279" width="5" customWidth="1"/>
    <col min="1280" max="1280" width="6.28515625" customWidth="1"/>
    <col min="1281" max="1281" width="8.85546875" customWidth="1"/>
    <col min="1282" max="1282" width="9.5703125" customWidth="1"/>
    <col min="1283" max="1283" width="28" customWidth="1"/>
    <col min="1284" max="1284" width="12.7109375" customWidth="1"/>
    <col min="1285" max="1285" width="15.28515625" customWidth="1"/>
    <col min="1286" max="1286" width="11.5703125" customWidth="1"/>
    <col min="1287" max="1287" width="16.140625" customWidth="1"/>
    <col min="1534" max="1534" width="6.42578125" customWidth="1"/>
    <col min="1535" max="1535" width="5" customWidth="1"/>
    <col min="1536" max="1536" width="6.28515625" customWidth="1"/>
    <col min="1537" max="1537" width="8.85546875" customWidth="1"/>
    <col min="1538" max="1538" width="9.5703125" customWidth="1"/>
    <col min="1539" max="1539" width="28" customWidth="1"/>
    <col min="1540" max="1540" width="12.7109375" customWidth="1"/>
    <col min="1541" max="1541" width="15.28515625" customWidth="1"/>
    <col min="1542" max="1542" width="11.5703125" customWidth="1"/>
    <col min="1543" max="1543" width="16.140625" customWidth="1"/>
    <col min="1790" max="1790" width="6.42578125" customWidth="1"/>
    <col min="1791" max="1791" width="5" customWidth="1"/>
    <col min="1792" max="1792" width="6.28515625" customWidth="1"/>
    <col min="1793" max="1793" width="8.85546875" customWidth="1"/>
    <col min="1794" max="1794" width="9.5703125" customWidth="1"/>
    <col min="1795" max="1795" width="28" customWidth="1"/>
    <col min="1796" max="1796" width="12.7109375" customWidth="1"/>
    <col min="1797" max="1797" width="15.28515625" customWidth="1"/>
    <col min="1798" max="1798" width="11.5703125" customWidth="1"/>
    <col min="1799" max="1799" width="16.140625" customWidth="1"/>
    <col min="2046" max="2046" width="6.42578125" customWidth="1"/>
    <col min="2047" max="2047" width="5" customWidth="1"/>
    <col min="2048" max="2048" width="6.28515625" customWidth="1"/>
    <col min="2049" max="2049" width="8.85546875" customWidth="1"/>
    <col min="2050" max="2050" width="9.5703125" customWidth="1"/>
    <col min="2051" max="2051" width="28" customWidth="1"/>
    <col min="2052" max="2052" width="12.7109375" customWidth="1"/>
    <col min="2053" max="2053" width="15.28515625" customWidth="1"/>
    <col min="2054" max="2054" width="11.5703125" customWidth="1"/>
    <col min="2055" max="2055" width="16.140625" customWidth="1"/>
    <col min="2302" max="2302" width="6.42578125" customWidth="1"/>
    <col min="2303" max="2303" width="5" customWidth="1"/>
    <col min="2304" max="2304" width="6.28515625" customWidth="1"/>
    <col min="2305" max="2305" width="8.85546875" customWidth="1"/>
    <col min="2306" max="2306" width="9.5703125" customWidth="1"/>
    <col min="2307" max="2307" width="28" customWidth="1"/>
    <col min="2308" max="2308" width="12.7109375" customWidth="1"/>
    <col min="2309" max="2309" width="15.28515625" customWidth="1"/>
    <col min="2310" max="2310" width="11.5703125" customWidth="1"/>
    <col min="2311" max="2311" width="16.140625" customWidth="1"/>
    <col min="2558" max="2558" width="6.42578125" customWidth="1"/>
    <col min="2559" max="2559" width="5" customWidth="1"/>
    <col min="2560" max="2560" width="6.28515625" customWidth="1"/>
    <col min="2561" max="2561" width="8.85546875" customWidth="1"/>
    <col min="2562" max="2562" width="9.5703125" customWidth="1"/>
    <col min="2563" max="2563" width="28" customWidth="1"/>
    <col min="2564" max="2564" width="12.7109375" customWidth="1"/>
    <col min="2565" max="2565" width="15.28515625" customWidth="1"/>
    <col min="2566" max="2566" width="11.5703125" customWidth="1"/>
    <col min="2567" max="2567" width="16.140625" customWidth="1"/>
    <col min="2814" max="2814" width="6.42578125" customWidth="1"/>
    <col min="2815" max="2815" width="5" customWidth="1"/>
    <col min="2816" max="2816" width="6.28515625" customWidth="1"/>
    <col min="2817" max="2817" width="8.85546875" customWidth="1"/>
    <col min="2818" max="2818" width="9.5703125" customWidth="1"/>
    <col min="2819" max="2819" width="28" customWidth="1"/>
    <col min="2820" max="2820" width="12.7109375" customWidth="1"/>
    <col min="2821" max="2821" width="15.28515625" customWidth="1"/>
    <col min="2822" max="2822" width="11.5703125" customWidth="1"/>
    <col min="2823" max="2823" width="16.140625" customWidth="1"/>
    <col min="3070" max="3070" width="6.42578125" customWidth="1"/>
    <col min="3071" max="3071" width="5" customWidth="1"/>
    <col min="3072" max="3072" width="6.28515625" customWidth="1"/>
    <col min="3073" max="3073" width="8.85546875" customWidth="1"/>
    <col min="3074" max="3074" width="9.5703125" customWidth="1"/>
    <col min="3075" max="3075" width="28" customWidth="1"/>
    <col min="3076" max="3076" width="12.7109375" customWidth="1"/>
    <col min="3077" max="3077" width="15.28515625" customWidth="1"/>
    <col min="3078" max="3078" width="11.5703125" customWidth="1"/>
    <col min="3079" max="3079" width="16.140625" customWidth="1"/>
    <col min="3326" max="3326" width="6.42578125" customWidth="1"/>
    <col min="3327" max="3327" width="5" customWidth="1"/>
    <col min="3328" max="3328" width="6.28515625" customWidth="1"/>
    <col min="3329" max="3329" width="8.85546875" customWidth="1"/>
    <col min="3330" max="3330" width="9.5703125" customWidth="1"/>
    <col min="3331" max="3331" width="28" customWidth="1"/>
    <col min="3332" max="3332" width="12.7109375" customWidth="1"/>
    <col min="3333" max="3333" width="15.28515625" customWidth="1"/>
    <col min="3334" max="3334" width="11.5703125" customWidth="1"/>
    <col min="3335" max="3335" width="16.140625" customWidth="1"/>
    <col min="3582" max="3582" width="6.42578125" customWidth="1"/>
    <col min="3583" max="3583" width="5" customWidth="1"/>
    <col min="3584" max="3584" width="6.28515625" customWidth="1"/>
    <col min="3585" max="3585" width="8.85546875" customWidth="1"/>
    <col min="3586" max="3586" width="9.5703125" customWidth="1"/>
    <col min="3587" max="3587" width="28" customWidth="1"/>
    <col min="3588" max="3588" width="12.7109375" customWidth="1"/>
    <col min="3589" max="3589" width="15.28515625" customWidth="1"/>
    <col min="3590" max="3590" width="11.5703125" customWidth="1"/>
    <col min="3591" max="3591" width="16.140625" customWidth="1"/>
    <col min="3838" max="3838" width="6.42578125" customWidth="1"/>
    <col min="3839" max="3839" width="5" customWidth="1"/>
    <col min="3840" max="3840" width="6.28515625" customWidth="1"/>
    <col min="3841" max="3841" width="8.85546875" customWidth="1"/>
    <col min="3842" max="3842" width="9.5703125" customWidth="1"/>
    <col min="3843" max="3843" width="28" customWidth="1"/>
    <col min="3844" max="3844" width="12.7109375" customWidth="1"/>
    <col min="3845" max="3845" width="15.28515625" customWidth="1"/>
    <col min="3846" max="3846" width="11.5703125" customWidth="1"/>
    <col min="3847" max="3847" width="16.140625" customWidth="1"/>
    <col min="4094" max="4094" width="6.42578125" customWidth="1"/>
    <col min="4095" max="4095" width="5" customWidth="1"/>
    <col min="4096" max="4096" width="6.28515625" customWidth="1"/>
    <col min="4097" max="4097" width="8.85546875" customWidth="1"/>
    <col min="4098" max="4098" width="9.5703125" customWidth="1"/>
    <col min="4099" max="4099" width="28" customWidth="1"/>
    <col min="4100" max="4100" width="12.7109375" customWidth="1"/>
    <col min="4101" max="4101" width="15.28515625" customWidth="1"/>
    <col min="4102" max="4102" width="11.5703125" customWidth="1"/>
    <col min="4103" max="4103" width="16.140625" customWidth="1"/>
    <col min="4350" max="4350" width="6.42578125" customWidth="1"/>
    <col min="4351" max="4351" width="5" customWidth="1"/>
    <col min="4352" max="4352" width="6.28515625" customWidth="1"/>
    <col min="4353" max="4353" width="8.85546875" customWidth="1"/>
    <col min="4354" max="4354" width="9.5703125" customWidth="1"/>
    <col min="4355" max="4355" width="28" customWidth="1"/>
    <col min="4356" max="4356" width="12.7109375" customWidth="1"/>
    <col min="4357" max="4357" width="15.28515625" customWidth="1"/>
    <col min="4358" max="4358" width="11.5703125" customWidth="1"/>
    <col min="4359" max="4359" width="16.140625" customWidth="1"/>
    <col min="4606" max="4606" width="6.42578125" customWidth="1"/>
    <col min="4607" max="4607" width="5" customWidth="1"/>
    <col min="4608" max="4608" width="6.28515625" customWidth="1"/>
    <col min="4609" max="4609" width="8.85546875" customWidth="1"/>
    <col min="4610" max="4610" width="9.5703125" customWidth="1"/>
    <col min="4611" max="4611" width="28" customWidth="1"/>
    <col min="4612" max="4612" width="12.7109375" customWidth="1"/>
    <col min="4613" max="4613" width="15.28515625" customWidth="1"/>
    <col min="4614" max="4614" width="11.5703125" customWidth="1"/>
    <col min="4615" max="4615" width="16.140625" customWidth="1"/>
    <col min="4862" max="4862" width="6.42578125" customWidth="1"/>
    <col min="4863" max="4863" width="5" customWidth="1"/>
    <col min="4864" max="4864" width="6.28515625" customWidth="1"/>
    <col min="4865" max="4865" width="8.85546875" customWidth="1"/>
    <col min="4866" max="4866" width="9.5703125" customWidth="1"/>
    <col min="4867" max="4867" width="28" customWidth="1"/>
    <col min="4868" max="4868" width="12.7109375" customWidth="1"/>
    <col min="4869" max="4869" width="15.28515625" customWidth="1"/>
    <col min="4870" max="4870" width="11.5703125" customWidth="1"/>
    <col min="4871" max="4871" width="16.140625" customWidth="1"/>
    <col min="5118" max="5118" width="6.42578125" customWidth="1"/>
    <col min="5119" max="5119" width="5" customWidth="1"/>
    <col min="5120" max="5120" width="6.28515625" customWidth="1"/>
    <col min="5121" max="5121" width="8.85546875" customWidth="1"/>
    <col min="5122" max="5122" width="9.5703125" customWidth="1"/>
    <col min="5123" max="5123" width="28" customWidth="1"/>
    <col min="5124" max="5124" width="12.7109375" customWidth="1"/>
    <col min="5125" max="5125" width="15.28515625" customWidth="1"/>
    <col min="5126" max="5126" width="11.5703125" customWidth="1"/>
    <col min="5127" max="5127" width="16.140625" customWidth="1"/>
    <col min="5374" max="5374" width="6.42578125" customWidth="1"/>
    <col min="5375" max="5375" width="5" customWidth="1"/>
    <col min="5376" max="5376" width="6.28515625" customWidth="1"/>
    <col min="5377" max="5377" width="8.85546875" customWidth="1"/>
    <col min="5378" max="5378" width="9.5703125" customWidth="1"/>
    <col min="5379" max="5379" width="28" customWidth="1"/>
    <col min="5380" max="5380" width="12.7109375" customWidth="1"/>
    <col min="5381" max="5381" width="15.28515625" customWidth="1"/>
    <col min="5382" max="5382" width="11.5703125" customWidth="1"/>
    <col min="5383" max="5383" width="16.140625" customWidth="1"/>
    <col min="5630" max="5630" width="6.42578125" customWidth="1"/>
    <col min="5631" max="5631" width="5" customWidth="1"/>
    <col min="5632" max="5632" width="6.28515625" customWidth="1"/>
    <col min="5633" max="5633" width="8.85546875" customWidth="1"/>
    <col min="5634" max="5634" width="9.5703125" customWidth="1"/>
    <col min="5635" max="5635" width="28" customWidth="1"/>
    <col min="5636" max="5636" width="12.7109375" customWidth="1"/>
    <col min="5637" max="5637" width="15.28515625" customWidth="1"/>
    <col min="5638" max="5638" width="11.5703125" customWidth="1"/>
    <col min="5639" max="5639" width="16.140625" customWidth="1"/>
    <col min="5886" max="5886" width="6.42578125" customWidth="1"/>
    <col min="5887" max="5887" width="5" customWidth="1"/>
    <col min="5888" max="5888" width="6.28515625" customWidth="1"/>
    <col min="5889" max="5889" width="8.85546875" customWidth="1"/>
    <col min="5890" max="5890" width="9.5703125" customWidth="1"/>
    <col min="5891" max="5891" width="28" customWidth="1"/>
    <col min="5892" max="5892" width="12.7109375" customWidth="1"/>
    <col min="5893" max="5893" width="15.28515625" customWidth="1"/>
    <col min="5894" max="5894" width="11.5703125" customWidth="1"/>
    <col min="5895" max="5895" width="16.140625" customWidth="1"/>
    <col min="6142" max="6142" width="6.42578125" customWidth="1"/>
    <col min="6143" max="6143" width="5" customWidth="1"/>
    <col min="6144" max="6144" width="6.28515625" customWidth="1"/>
    <col min="6145" max="6145" width="8.85546875" customWidth="1"/>
    <col min="6146" max="6146" width="9.5703125" customWidth="1"/>
    <col min="6147" max="6147" width="28" customWidth="1"/>
    <col min="6148" max="6148" width="12.7109375" customWidth="1"/>
    <col min="6149" max="6149" width="15.28515625" customWidth="1"/>
    <col min="6150" max="6150" width="11.5703125" customWidth="1"/>
    <col min="6151" max="6151" width="16.140625" customWidth="1"/>
    <col min="6398" max="6398" width="6.42578125" customWidth="1"/>
    <col min="6399" max="6399" width="5" customWidth="1"/>
    <col min="6400" max="6400" width="6.28515625" customWidth="1"/>
    <col min="6401" max="6401" width="8.85546875" customWidth="1"/>
    <col min="6402" max="6402" width="9.5703125" customWidth="1"/>
    <col min="6403" max="6403" width="28" customWidth="1"/>
    <col min="6404" max="6404" width="12.7109375" customWidth="1"/>
    <col min="6405" max="6405" width="15.28515625" customWidth="1"/>
    <col min="6406" max="6406" width="11.5703125" customWidth="1"/>
    <col min="6407" max="6407" width="16.140625" customWidth="1"/>
    <col min="6654" max="6654" width="6.42578125" customWidth="1"/>
    <col min="6655" max="6655" width="5" customWidth="1"/>
    <col min="6656" max="6656" width="6.28515625" customWidth="1"/>
    <col min="6657" max="6657" width="8.85546875" customWidth="1"/>
    <col min="6658" max="6658" width="9.5703125" customWidth="1"/>
    <col min="6659" max="6659" width="28" customWidth="1"/>
    <col min="6660" max="6660" width="12.7109375" customWidth="1"/>
    <col min="6661" max="6661" width="15.28515625" customWidth="1"/>
    <col min="6662" max="6662" width="11.5703125" customWidth="1"/>
    <col min="6663" max="6663" width="16.140625" customWidth="1"/>
    <col min="6910" max="6910" width="6.42578125" customWidth="1"/>
    <col min="6911" max="6911" width="5" customWidth="1"/>
    <col min="6912" max="6912" width="6.28515625" customWidth="1"/>
    <col min="6913" max="6913" width="8.85546875" customWidth="1"/>
    <col min="6914" max="6914" width="9.5703125" customWidth="1"/>
    <col min="6915" max="6915" width="28" customWidth="1"/>
    <col min="6916" max="6916" width="12.7109375" customWidth="1"/>
    <col min="6917" max="6917" width="15.28515625" customWidth="1"/>
    <col min="6918" max="6918" width="11.5703125" customWidth="1"/>
    <col min="6919" max="6919" width="16.140625" customWidth="1"/>
    <col min="7166" max="7166" width="6.42578125" customWidth="1"/>
    <col min="7167" max="7167" width="5" customWidth="1"/>
    <col min="7168" max="7168" width="6.28515625" customWidth="1"/>
    <col min="7169" max="7169" width="8.85546875" customWidth="1"/>
    <col min="7170" max="7170" width="9.5703125" customWidth="1"/>
    <col min="7171" max="7171" width="28" customWidth="1"/>
    <col min="7172" max="7172" width="12.7109375" customWidth="1"/>
    <col min="7173" max="7173" width="15.28515625" customWidth="1"/>
    <col min="7174" max="7174" width="11.5703125" customWidth="1"/>
    <col min="7175" max="7175" width="16.140625" customWidth="1"/>
    <col min="7422" max="7422" width="6.42578125" customWidth="1"/>
    <col min="7423" max="7423" width="5" customWidth="1"/>
    <col min="7424" max="7424" width="6.28515625" customWidth="1"/>
    <col min="7425" max="7425" width="8.85546875" customWidth="1"/>
    <col min="7426" max="7426" width="9.5703125" customWidth="1"/>
    <col min="7427" max="7427" width="28" customWidth="1"/>
    <col min="7428" max="7428" width="12.7109375" customWidth="1"/>
    <col min="7429" max="7429" width="15.28515625" customWidth="1"/>
    <col min="7430" max="7430" width="11.5703125" customWidth="1"/>
    <col min="7431" max="7431" width="16.140625" customWidth="1"/>
    <col min="7678" max="7678" width="6.42578125" customWidth="1"/>
    <col min="7679" max="7679" width="5" customWidth="1"/>
    <col min="7680" max="7680" width="6.28515625" customWidth="1"/>
    <col min="7681" max="7681" width="8.85546875" customWidth="1"/>
    <col min="7682" max="7682" width="9.5703125" customWidth="1"/>
    <col min="7683" max="7683" width="28" customWidth="1"/>
    <col min="7684" max="7684" width="12.7109375" customWidth="1"/>
    <col min="7685" max="7685" width="15.28515625" customWidth="1"/>
    <col min="7686" max="7686" width="11.5703125" customWidth="1"/>
    <col min="7687" max="7687" width="16.140625" customWidth="1"/>
    <col min="7934" max="7934" width="6.42578125" customWidth="1"/>
    <col min="7935" max="7935" width="5" customWidth="1"/>
    <col min="7936" max="7936" width="6.28515625" customWidth="1"/>
    <col min="7937" max="7937" width="8.85546875" customWidth="1"/>
    <col min="7938" max="7938" width="9.5703125" customWidth="1"/>
    <col min="7939" max="7939" width="28" customWidth="1"/>
    <col min="7940" max="7940" width="12.7109375" customWidth="1"/>
    <col min="7941" max="7941" width="15.28515625" customWidth="1"/>
    <col min="7942" max="7942" width="11.5703125" customWidth="1"/>
    <col min="7943" max="7943" width="16.140625" customWidth="1"/>
    <col min="8190" max="8190" width="6.42578125" customWidth="1"/>
    <col min="8191" max="8191" width="5" customWidth="1"/>
    <col min="8192" max="8192" width="6.28515625" customWidth="1"/>
    <col min="8193" max="8193" width="8.85546875" customWidth="1"/>
    <col min="8194" max="8194" width="9.5703125" customWidth="1"/>
    <col min="8195" max="8195" width="28" customWidth="1"/>
    <col min="8196" max="8196" width="12.7109375" customWidth="1"/>
    <col min="8197" max="8197" width="15.28515625" customWidth="1"/>
    <col min="8198" max="8198" width="11.5703125" customWidth="1"/>
    <col min="8199" max="8199" width="16.140625" customWidth="1"/>
    <col min="8446" max="8446" width="6.42578125" customWidth="1"/>
    <col min="8447" max="8447" width="5" customWidth="1"/>
    <col min="8448" max="8448" width="6.28515625" customWidth="1"/>
    <col min="8449" max="8449" width="8.85546875" customWidth="1"/>
    <col min="8450" max="8450" width="9.5703125" customWidth="1"/>
    <col min="8451" max="8451" width="28" customWidth="1"/>
    <col min="8452" max="8452" width="12.7109375" customWidth="1"/>
    <col min="8453" max="8453" width="15.28515625" customWidth="1"/>
    <col min="8454" max="8454" width="11.5703125" customWidth="1"/>
    <col min="8455" max="8455" width="16.140625" customWidth="1"/>
    <col min="8702" max="8702" width="6.42578125" customWidth="1"/>
    <col min="8703" max="8703" width="5" customWidth="1"/>
    <col min="8704" max="8704" width="6.28515625" customWidth="1"/>
    <col min="8705" max="8705" width="8.85546875" customWidth="1"/>
    <col min="8706" max="8706" width="9.5703125" customWidth="1"/>
    <col min="8707" max="8707" width="28" customWidth="1"/>
    <col min="8708" max="8708" width="12.7109375" customWidth="1"/>
    <col min="8709" max="8709" width="15.28515625" customWidth="1"/>
    <col min="8710" max="8710" width="11.5703125" customWidth="1"/>
    <col min="8711" max="8711" width="16.140625" customWidth="1"/>
    <col min="8958" max="8958" width="6.42578125" customWidth="1"/>
    <col min="8959" max="8959" width="5" customWidth="1"/>
    <col min="8960" max="8960" width="6.28515625" customWidth="1"/>
    <col min="8961" max="8961" width="8.85546875" customWidth="1"/>
    <col min="8962" max="8962" width="9.5703125" customWidth="1"/>
    <col min="8963" max="8963" width="28" customWidth="1"/>
    <col min="8964" max="8964" width="12.7109375" customWidth="1"/>
    <col min="8965" max="8965" width="15.28515625" customWidth="1"/>
    <col min="8966" max="8966" width="11.5703125" customWidth="1"/>
    <col min="8967" max="8967" width="16.140625" customWidth="1"/>
    <col min="9214" max="9214" width="6.42578125" customWidth="1"/>
    <col min="9215" max="9215" width="5" customWidth="1"/>
    <col min="9216" max="9216" width="6.28515625" customWidth="1"/>
    <col min="9217" max="9217" width="8.85546875" customWidth="1"/>
    <col min="9218" max="9218" width="9.5703125" customWidth="1"/>
    <col min="9219" max="9219" width="28" customWidth="1"/>
    <col min="9220" max="9220" width="12.7109375" customWidth="1"/>
    <col min="9221" max="9221" width="15.28515625" customWidth="1"/>
    <col min="9222" max="9222" width="11.5703125" customWidth="1"/>
    <col min="9223" max="9223" width="16.140625" customWidth="1"/>
    <col min="9470" max="9470" width="6.42578125" customWidth="1"/>
    <col min="9471" max="9471" width="5" customWidth="1"/>
    <col min="9472" max="9472" width="6.28515625" customWidth="1"/>
    <col min="9473" max="9473" width="8.85546875" customWidth="1"/>
    <col min="9474" max="9474" width="9.5703125" customWidth="1"/>
    <col min="9475" max="9475" width="28" customWidth="1"/>
    <col min="9476" max="9476" width="12.7109375" customWidth="1"/>
    <col min="9477" max="9477" width="15.28515625" customWidth="1"/>
    <col min="9478" max="9478" width="11.5703125" customWidth="1"/>
    <col min="9479" max="9479" width="16.140625" customWidth="1"/>
    <col min="9726" max="9726" width="6.42578125" customWidth="1"/>
    <col min="9727" max="9727" width="5" customWidth="1"/>
    <col min="9728" max="9728" width="6.28515625" customWidth="1"/>
    <col min="9729" max="9729" width="8.85546875" customWidth="1"/>
    <col min="9730" max="9730" width="9.5703125" customWidth="1"/>
    <col min="9731" max="9731" width="28" customWidth="1"/>
    <col min="9732" max="9732" width="12.7109375" customWidth="1"/>
    <col min="9733" max="9733" width="15.28515625" customWidth="1"/>
    <col min="9734" max="9734" width="11.5703125" customWidth="1"/>
    <col min="9735" max="9735" width="16.140625" customWidth="1"/>
    <col min="9982" max="9982" width="6.42578125" customWidth="1"/>
    <col min="9983" max="9983" width="5" customWidth="1"/>
    <col min="9984" max="9984" width="6.28515625" customWidth="1"/>
    <col min="9985" max="9985" width="8.85546875" customWidth="1"/>
    <col min="9986" max="9986" width="9.5703125" customWidth="1"/>
    <col min="9987" max="9987" width="28" customWidth="1"/>
    <col min="9988" max="9988" width="12.7109375" customWidth="1"/>
    <col min="9989" max="9989" width="15.28515625" customWidth="1"/>
    <col min="9990" max="9990" width="11.5703125" customWidth="1"/>
    <col min="9991" max="9991" width="16.140625" customWidth="1"/>
    <col min="10238" max="10238" width="6.42578125" customWidth="1"/>
    <col min="10239" max="10239" width="5" customWidth="1"/>
    <col min="10240" max="10240" width="6.28515625" customWidth="1"/>
    <col min="10241" max="10241" width="8.85546875" customWidth="1"/>
    <col min="10242" max="10242" width="9.5703125" customWidth="1"/>
    <col min="10243" max="10243" width="28" customWidth="1"/>
    <col min="10244" max="10244" width="12.7109375" customWidth="1"/>
    <col min="10245" max="10245" width="15.28515625" customWidth="1"/>
    <col min="10246" max="10246" width="11.5703125" customWidth="1"/>
    <col min="10247" max="10247" width="16.140625" customWidth="1"/>
    <col min="10494" max="10494" width="6.42578125" customWidth="1"/>
    <col min="10495" max="10495" width="5" customWidth="1"/>
    <col min="10496" max="10496" width="6.28515625" customWidth="1"/>
    <col min="10497" max="10497" width="8.85546875" customWidth="1"/>
    <col min="10498" max="10498" width="9.5703125" customWidth="1"/>
    <col min="10499" max="10499" width="28" customWidth="1"/>
    <col min="10500" max="10500" width="12.7109375" customWidth="1"/>
    <col min="10501" max="10501" width="15.28515625" customWidth="1"/>
    <col min="10502" max="10502" width="11.5703125" customWidth="1"/>
    <col min="10503" max="10503" width="16.140625" customWidth="1"/>
    <col min="10750" max="10750" width="6.42578125" customWidth="1"/>
    <col min="10751" max="10751" width="5" customWidth="1"/>
    <col min="10752" max="10752" width="6.28515625" customWidth="1"/>
    <col min="10753" max="10753" width="8.85546875" customWidth="1"/>
    <col min="10754" max="10754" width="9.5703125" customWidth="1"/>
    <col min="10755" max="10755" width="28" customWidth="1"/>
    <col min="10756" max="10756" width="12.7109375" customWidth="1"/>
    <col min="10757" max="10757" width="15.28515625" customWidth="1"/>
    <col min="10758" max="10758" width="11.5703125" customWidth="1"/>
    <col min="10759" max="10759" width="16.140625" customWidth="1"/>
    <col min="11006" max="11006" width="6.42578125" customWidth="1"/>
    <col min="11007" max="11007" width="5" customWidth="1"/>
    <col min="11008" max="11008" width="6.28515625" customWidth="1"/>
    <col min="11009" max="11009" width="8.85546875" customWidth="1"/>
    <col min="11010" max="11010" width="9.5703125" customWidth="1"/>
    <col min="11011" max="11011" width="28" customWidth="1"/>
    <col min="11012" max="11012" width="12.7109375" customWidth="1"/>
    <col min="11013" max="11013" width="15.28515625" customWidth="1"/>
    <col min="11014" max="11014" width="11.5703125" customWidth="1"/>
    <col min="11015" max="11015" width="16.140625" customWidth="1"/>
    <col min="11262" max="11262" width="6.42578125" customWidth="1"/>
    <col min="11263" max="11263" width="5" customWidth="1"/>
    <col min="11264" max="11264" width="6.28515625" customWidth="1"/>
    <col min="11265" max="11265" width="8.85546875" customWidth="1"/>
    <col min="11266" max="11266" width="9.5703125" customWidth="1"/>
    <col min="11267" max="11267" width="28" customWidth="1"/>
    <col min="11268" max="11268" width="12.7109375" customWidth="1"/>
    <col min="11269" max="11269" width="15.28515625" customWidth="1"/>
    <col min="11270" max="11270" width="11.5703125" customWidth="1"/>
    <col min="11271" max="11271" width="16.140625" customWidth="1"/>
    <col min="11518" max="11518" width="6.42578125" customWidth="1"/>
    <col min="11519" max="11519" width="5" customWidth="1"/>
    <col min="11520" max="11520" width="6.28515625" customWidth="1"/>
    <col min="11521" max="11521" width="8.85546875" customWidth="1"/>
    <col min="11522" max="11522" width="9.5703125" customWidth="1"/>
    <col min="11523" max="11523" width="28" customWidth="1"/>
    <col min="11524" max="11524" width="12.7109375" customWidth="1"/>
    <col min="11525" max="11525" width="15.28515625" customWidth="1"/>
    <col min="11526" max="11526" width="11.5703125" customWidth="1"/>
    <col min="11527" max="11527" width="16.140625" customWidth="1"/>
    <col min="11774" max="11774" width="6.42578125" customWidth="1"/>
    <col min="11775" max="11775" width="5" customWidth="1"/>
    <col min="11776" max="11776" width="6.28515625" customWidth="1"/>
    <col min="11777" max="11777" width="8.85546875" customWidth="1"/>
    <col min="11778" max="11778" width="9.5703125" customWidth="1"/>
    <col min="11779" max="11779" width="28" customWidth="1"/>
    <col min="11780" max="11780" width="12.7109375" customWidth="1"/>
    <col min="11781" max="11781" width="15.28515625" customWidth="1"/>
    <col min="11782" max="11782" width="11.5703125" customWidth="1"/>
    <col min="11783" max="11783" width="16.140625" customWidth="1"/>
    <col min="12030" max="12030" width="6.42578125" customWidth="1"/>
    <col min="12031" max="12031" width="5" customWidth="1"/>
    <col min="12032" max="12032" width="6.28515625" customWidth="1"/>
    <col min="12033" max="12033" width="8.85546875" customWidth="1"/>
    <col min="12034" max="12034" width="9.5703125" customWidth="1"/>
    <col min="12035" max="12035" width="28" customWidth="1"/>
    <col min="12036" max="12036" width="12.7109375" customWidth="1"/>
    <col min="12037" max="12037" width="15.28515625" customWidth="1"/>
    <col min="12038" max="12038" width="11.5703125" customWidth="1"/>
    <col min="12039" max="12039" width="16.140625" customWidth="1"/>
    <col min="12286" max="12286" width="6.42578125" customWidth="1"/>
    <col min="12287" max="12287" width="5" customWidth="1"/>
    <col min="12288" max="12288" width="6.28515625" customWidth="1"/>
    <col min="12289" max="12289" width="8.85546875" customWidth="1"/>
    <col min="12290" max="12290" width="9.5703125" customWidth="1"/>
    <col min="12291" max="12291" width="28" customWidth="1"/>
    <col min="12292" max="12292" width="12.7109375" customWidth="1"/>
    <col min="12293" max="12293" width="15.28515625" customWidth="1"/>
    <col min="12294" max="12294" width="11.5703125" customWidth="1"/>
    <col min="12295" max="12295" width="16.140625" customWidth="1"/>
    <col min="12542" max="12542" width="6.42578125" customWidth="1"/>
    <col min="12543" max="12543" width="5" customWidth="1"/>
    <col min="12544" max="12544" width="6.28515625" customWidth="1"/>
    <col min="12545" max="12545" width="8.85546875" customWidth="1"/>
    <col min="12546" max="12546" width="9.5703125" customWidth="1"/>
    <col min="12547" max="12547" width="28" customWidth="1"/>
    <col min="12548" max="12548" width="12.7109375" customWidth="1"/>
    <col min="12549" max="12549" width="15.28515625" customWidth="1"/>
    <col min="12550" max="12550" width="11.5703125" customWidth="1"/>
    <col min="12551" max="12551" width="16.140625" customWidth="1"/>
    <col min="12798" max="12798" width="6.42578125" customWidth="1"/>
    <col min="12799" max="12799" width="5" customWidth="1"/>
    <col min="12800" max="12800" width="6.28515625" customWidth="1"/>
    <col min="12801" max="12801" width="8.85546875" customWidth="1"/>
    <col min="12802" max="12802" width="9.5703125" customWidth="1"/>
    <col min="12803" max="12803" width="28" customWidth="1"/>
    <col min="12804" max="12804" width="12.7109375" customWidth="1"/>
    <col min="12805" max="12805" width="15.28515625" customWidth="1"/>
    <col min="12806" max="12806" width="11.5703125" customWidth="1"/>
    <col min="12807" max="12807" width="16.140625" customWidth="1"/>
    <col min="13054" max="13054" width="6.42578125" customWidth="1"/>
    <col min="13055" max="13055" width="5" customWidth="1"/>
    <col min="13056" max="13056" width="6.28515625" customWidth="1"/>
    <col min="13057" max="13057" width="8.85546875" customWidth="1"/>
    <col min="13058" max="13058" width="9.5703125" customWidth="1"/>
    <col min="13059" max="13059" width="28" customWidth="1"/>
    <col min="13060" max="13060" width="12.7109375" customWidth="1"/>
    <col min="13061" max="13061" width="15.28515625" customWidth="1"/>
    <col min="13062" max="13062" width="11.5703125" customWidth="1"/>
    <col min="13063" max="13063" width="16.140625" customWidth="1"/>
    <col min="13310" max="13310" width="6.42578125" customWidth="1"/>
    <col min="13311" max="13311" width="5" customWidth="1"/>
    <col min="13312" max="13312" width="6.28515625" customWidth="1"/>
    <col min="13313" max="13313" width="8.85546875" customWidth="1"/>
    <col min="13314" max="13314" width="9.5703125" customWidth="1"/>
    <col min="13315" max="13315" width="28" customWidth="1"/>
    <col min="13316" max="13316" width="12.7109375" customWidth="1"/>
    <col min="13317" max="13317" width="15.28515625" customWidth="1"/>
    <col min="13318" max="13318" width="11.5703125" customWidth="1"/>
    <col min="13319" max="13319" width="16.140625" customWidth="1"/>
    <col min="13566" max="13566" width="6.42578125" customWidth="1"/>
    <col min="13567" max="13567" width="5" customWidth="1"/>
    <col min="13568" max="13568" width="6.28515625" customWidth="1"/>
    <col min="13569" max="13569" width="8.85546875" customWidth="1"/>
    <col min="13570" max="13570" width="9.5703125" customWidth="1"/>
    <col min="13571" max="13571" width="28" customWidth="1"/>
    <col min="13572" max="13572" width="12.7109375" customWidth="1"/>
    <col min="13573" max="13573" width="15.28515625" customWidth="1"/>
    <col min="13574" max="13574" width="11.5703125" customWidth="1"/>
    <col min="13575" max="13575" width="16.140625" customWidth="1"/>
    <col min="13822" max="13822" width="6.42578125" customWidth="1"/>
    <col min="13823" max="13823" width="5" customWidth="1"/>
    <col min="13824" max="13824" width="6.28515625" customWidth="1"/>
    <col min="13825" max="13825" width="8.85546875" customWidth="1"/>
    <col min="13826" max="13826" width="9.5703125" customWidth="1"/>
    <col min="13827" max="13827" width="28" customWidth="1"/>
    <col min="13828" max="13828" width="12.7109375" customWidth="1"/>
    <col min="13829" max="13829" width="15.28515625" customWidth="1"/>
    <col min="13830" max="13830" width="11.5703125" customWidth="1"/>
    <col min="13831" max="13831" width="16.140625" customWidth="1"/>
    <col min="14078" max="14078" width="6.42578125" customWidth="1"/>
    <col min="14079" max="14079" width="5" customWidth="1"/>
    <col min="14080" max="14080" width="6.28515625" customWidth="1"/>
    <col min="14081" max="14081" width="8.85546875" customWidth="1"/>
    <col min="14082" max="14082" width="9.5703125" customWidth="1"/>
    <col min="14083" max="14083" width="28" customWidth="1"/>
    <col min="14084" max="14084" width="12.7109375" customWidth="1"/>
    <col min="14085" max="14085" width="15.28515625" customWidth="1"/>
    <col min="14086" max="14086" width="11.5703125" customWidth="1"/>
    <col min="14087" max="14087" width="16.140625" customWidth="1"/>
    <col min="14334" max="14334" width="6.42578125" customWidth="1"/>
    <col min="14335" max="14335" width="5" customWidth="1"/>
    <col min="14336" max="14336" width="6.28515625" customWidth="1"/>
    <col min="14337" max="14337" width="8.85546875" customWidth="1"/>
    <col min="14338" max="14338" width="9.5703125" customWidth="1"/>
    <col min="14339" max="14339" width="28" customWidth="1"/>
    <col min="14340" max="14340" width="12.7109375" customWidth="1"/>
    <col min="14341" max="14341" width="15.28515625" customWidth="1"/>
    <col min="14342" max="14342" width="11.5703125" customWidth="1"/>
    <col min="14343" max="14343" width="16.140625" customWidth="1"/>
    <col min="14590" max="14590" width="6.42578125" customWidth="1"/>
    <col min="14591" max="14591" width="5" customWidth="1"/>
    <col min="14592" max="14592" width="6.28515625" customWidth="1"/>
    <col min="14593" max="14593" width="8.85546875" customWidth="1"/>
    <col min="14594" max="14594" width="9.5703125" customWidth="1"/>
    <col min="14595" max="14595" width="28" customWidth="1"/>
    <col min="14596" max="14596" width="12.7109375" customWidth="1"/>
    <col min="14597" max="14597" width="15.28515625" customWidth="1"/>
    <col min="14598" max="14598" width="11.5703125" customWidth="1"/>
    <col min="14599" max="14599" width="16.140625" customWidth="1"/>
    <col min="14846" max="14846" width="6.42578125" customWidth="1"/>
    <col min="14847" max="14847" width="5" customWidth="1"/>
    <col min="14848" max="14848" width="6.28515625" customWidth="1"/>
    <col min="14849" max="14849" width="8.85546875" customWidth="1"/>
    <col min="14850" max="14850" width="9.5703125" customWidth="1"/>
    <col min="14851" max="14851" width="28" customWidth="1"/>
    <col min="14852" max="14852" width="12.7109375" customWidth="1"/>
    <col min="14853" max="14853" width="15.28515625" customWidth="1"/>
    <col min="14854" max="14854" width="11.5703125" customWidth="1"/>
    <col min="14855" max="14855" width="16.140625" customWidth="1"/>
    <col min="15102" max="15102" width="6.42578125" customWidth="1"/>
    <col min="15103" max="15103" width="5" customWidth="1"/>
    <col min="15104" max="15104" width="6.28515625" customWidth="1"/>
    <col min="15105" max="15105" width="8.85546875" customWidth="1"/>
    <col min="15106" max="15106" width="9.5703125" customWidth="1"/>
    <col min="15107" max="15107" width="28" customWidth="1"/>
    <col min="15108" max="15108" width="12.7109375" customWidth="1"/>
    <col min="15109" max="15109" width="15.28515625" customWidth="1"/>
    <col min="15110" max="15110" width="11.5703125" customWidth="1"/>
    <col min="15111" max="15111" width="16.140625" customWidth="1"/>
    <col min="15358" max="15358" width="6.42578125" customWidth="1"/>
    <col min="15359" max="15359" width="5" customWidth="1"/>
    <col min="15360" max="15360" width="6.28515625" customWidth="1"/>
    <col min="15361" max="15361" width="8.85546875" customWidth="1"/>
    <col min="15362" max="15362" width="9.5703125" customWidth="1"/>
    <col min="15363" max="15363" width="28" customWidth="1"/>
    <col min="15364" max="15364" width="12.7109375" customWidth="1"/>
    <col min="15365" max="15365" width="15.28515625" customWidth="1"/>
    <col min="15366" max="15366" width="11.5703125" customWidth="1"/>
    <col min="15367" max="15367" width="16.140625" customWidth="1"/>
    <col min="15614" max="15614" width="6.42578125" customWidth="1"/>
    <col min="15615" max="15615" width="5" customWidth="1"/>
    <col min="15616" max="15616" width="6.28515625" customWidth="1"/>
    <col min="15617" max="15617" width="8.85546875" customWidth="1"/>
    <col min="15618" max="15618" width="9.5703125" customWidth="1"/>
    <col min="15619" max="15619" width="28" customWidth="1"/>
    <col min="15620" max="15620" width="12.7109375" customWidth="1"/>
    <col min="15621" max="15621" width="15.28515625" customWidth="1"/>
    <col min="15622" max="15622" width="11.5703125" customWidth="1"/>
    <col min="15623" max="15623" width="16.140625" customWidth="1"/>
    <col min="15870" max="15870" width="6.42578125" customWidth="1"/>
    <col min="15871" max="15871" width="5" customWidth="1"/>
    <col min="15872" max="15872" width="6.28515625" customWidth="1"/>
    <col min="15873" max="15873" width="8.85546875" customWidth="1"/>
    <col min="15874" max="15874" width="9.5703125" customWidth="1"/>
    <col min="15875" max="15875" width="28" customWidth="1"/>
    <col min="15876" max="15876" width="12.7109375" customWidth="1"/>
    <col min="15877" max="15877" width="15.28515625" customWidth="1"/>
    <col min="15878" max="15878" width="11.5703125" customWidth="1"/>
    <col min="15879" max="15879" width="16.140625" customWidth="1"/>
    <col min="16126" max="16126" width="6.42578125" customWidth="1"/>
    <col min="16127" max="16127" width="5" customWidth="1"/>
    <col min="16128" max="16128" width="6.28515625" customWidth="1"/>
    <col min="16129" max="16129" width="8.85546875" customWidth="1"/>
    <col min="16130" max="16130" width="9.5703125" customWidth="1"/>
    <col min="16131" max="16131" width="28" customWidth="1"/>
    <col min="16132" max="16132" width="12.7109375" customWidth="1"/>
    <col min="16133" max="16133" width="15.28515625" customWidth="1"/>
    <col min="16134" max="16134" width="11.5703125" customWidth="1"/>
    <col min="16135" max="16135" width="16.140625" customWidth="1"/>
  </cols>
  <sheetData>
    <row r="1" spans="2:12" ht="20.25" customHeight="1" x14ac:dyDescent="0.3">
      <c r="B1" s="149" t="s">
        <v>181</v>
      </c>
      <c r="C1" s="149"/>
      <c r="D1" s="149"/>
      <c r="E1" s="149"/>
      <c r="F1" s="149"/>
      <c r="G1" s="149"/>
      <c r="H1" s="149"/>
      <c r="I1" s="149"/>
      <c r="J1" s="149"/>
    </row>
    <row r="2" spans="2:12" ht="20.25" x14ac:dyDescent="0.3">
      <c r="B2" s="159" t="s">
        <v>0</v>
      </c>
      <c r="C2" s="159"/>
      <c r="D2" s="159"/>
      <c r="E2" s="159"/>
      <c r="F2" s="159"/>
      <c r="G2" s="159"/>
      <c r="H2" s="159"/>
      <c r="I2" s="159"/>
      <c r="J2" s="159"/>
    </row>
    <row r="3" spans="2:12" ht="31.5" customHeight="1" x14ac:dyDescent="0.25">
      <c r="B3" s="156" t="s">
        <v>178</v>
      </c>
      <c r="C3" s="156"/>
      <c r="D3" s="156"/>
      <c r="E3" s="156"/>
      <c r="F3" s="156"/>
      <c r="G3" s="156"/>
      <c r="H3" s="156"/>
      <c r="I3" s="156"/>
      <c r="J3" s="156"/>
    </row>
    <row r="4" spans="2:12" ht="36" customHeight="1" x14ac:dyDescent="0.25">
      <c r="B4" s="150" t="s">
        <v>179</v>
      </c>
      <c r="C4" s="150"/>
      <c r="D4" s="150"/>
      <c r="E4" s="150"/>
      <c r="F4" s="150"/>
      <c r="G4" s="150"/>
      <c r="H4" s="150"/>
      <c r="I4" s="150"/>
      <c r="J4" s="150"/>
    </row>
    <row r="5" spans="2:12" ht="38.25" customHeight="1" x14ac:dyDescent="0.25">
      <c r="B5" s="150" t="s">
        <v>174</v>
      </c>
      <c r="C5" s="150"/>
      <c r="D5" s="150"/>
      <c r="E5" s="150"/>
      <c r="F5" s="150"/>
      <c r="G5" s="150"/>
      <c r="H5" s="150"/>
      <c r="I5" s="150"/>
      <c r="J5" s="150"/>
    </row>
    <row r="6" spans="2:12" ht="18" customHeight="1" x14ac:dyDescent="0.25">
      <c r="B6" s="63"/>
      <c r="C6" s="63"/>
      <c r="D6" s="63"/>
      <c r="E6" s="63"/>
      <c r="F6" s="63"/>
      <c r="G6" s="63"/>
      <c r="H6" s="63"/>
      <c r="I6" s="63"/>
    </row>
    <row r="7" spans="2:12" ht="15.75" thickBot="1" x14ac:dyDescent="0.3">
      <c r="G7" s="1"/>
    </row>
    <row r="8" spans="2:12" ht="38.25" customHeight="1" thickBot="1" x14ac:dyDescent="0.3">
      <c r="B8" s="44" t="s">
        <v>1</v>
      </c>
      <c r="C8" s="45" t="s">
        <v>2</v>
      </c>
      <c r="D8" s="46" t="s">
        <v>4</v>
      </c>
      <c r="E8" s="47" t="s">
        <v>5</v>
      </c>
      <c r="F8" s="2" t="s">
        <v>6</v>
      </c>
      <c r="G8" s="3" t="s">
        <v>166</v>
      </c>
      <c r="H8" s="19" t="s">
        <v>169</v>
      </c>
      <c r="I8" s="18" t="s">
        <v>175</v>
      </c>
    </row>
    <row r="9" spans="2:12" x14ac:dyDescent="0.25">
      <c r="B9" s="4">
        <v>1</v>
      </c>
      <c r="C9" s="42" t="s">
        <v>7</v>
      </c>
      <c r="D9" s="5" t="s">
        <v>9</v>
      </c>
      <c r="E9" s="48" t="s">
        <v>10</v>
      </c>
      <c r="F9" s="51">
        <v>75</v>
      </c>
      <c r="G9" s="32">
        <v>4643389</v>
      </c>
      <c r="H9" s="55"/>
      <c r="I9" s="56">
        <f>G9+H9</f>
        <v>4643389</v>
      </c>
      <c r="J9" s="6"/>
      <c r="K9" s="6"/>
      <c r="L9" s="6"/>
    </row>
    <row r="10" spans="2:12" x14ac:dyDescent="0.25">
      <c r="B10" s="7">
        <v>2</v>
      </c>
      <c r="C10" s="43" t="s">
        <v>7</v>
      </c>
      <c r="D10" s="9" t="s">
        <v>12</v>
      </c>
      <c r="E10" s="49" t="s">
        <v>13</v>
      </c>
      <c r="F10" s="51">
        <v>30</v>
      </c>
      <c r="G10" s="53">
        <v>1819416</v>
      </c>
      <c r="H10" s="50"/>
      <c r="I10" s="57">
        <f t="shared" ref="I10:I65" si="0">G10+H10</f>
        <v>1819416</v>
      </c>
      <c r="J10" s="6"/>
      <c r="K10" s="6"/>
      <c r="L10" s="6"/>
    </row>
    <row r="11" spans="2:12" x14ac:dyDescent="0.25">
      <c r="B11" s="7">
        <v>3</v>
      </c>
      <c r="C11" s="43" t="s">
        <v>7</v>
      </c>
      <c r="D11" s="8" t="s">
        <v>15</v>
      </c>
      <c r="E11" s="49" t="s">
        <v>16</v>
      </c>
      <c r="F11" s="51">
        <v>19</v>
      </c>
      <c r="G11" s="53">
        <v>1078956</v>
      </c>
      <c r="H11" s="50"/>
      <c r="I11" s="57">
        <f t="shared" si="0"/>
        <v>1078956</v>
      </c>
      <c r="J11" s="6"/>
      <c r="K11" s="6"/>
      <c r="L11" s="6"/>
    </row>
    <row r="12" spans="2:12" x14ac:dyDescent="0.25">
      <c r="B12" s="7">
        <v>4</v>
      </c>
      <c r="C12" s="43" t="s">
        <v>7</v>
      </c>
      <c r="D12" s="8" t="s">
        <v>18</v>
      </c>
      <c r="E12" s="49" t="s">
        <v>19</v>
      </c>
      <c r="F12" s="51">
        <v>5</v>
      </c>
      <c r="G12" s="53">
        <v>317340</v>
      </c>
      <c r="H12" s="50"/>
      <c r="I12" s="57">
        <f t="shared" si="0"/>
        <v>317340</v>
      </c>
      <c r="J12" s="6"/>
      <c r="K12" s="6"/>
      <c r="L12" s="6"/>
    </row>
    <row r="13" spans="2:12" x14ac:dyDescent="0.25">
      <c r="B13" s="7">
        <v>5</v>
      </c>
      <c r="C13" s="43" t="s">
        <v>7</v>
      </c>
      <c r="D13" s="8" t="s">
        <v>21</v>
      </c>
      <c r="E13" s="49" t="s">
        <v>22</v>
      </c>
      <c r="F13" s="51">
        <v>1</v>
      </c>
      <c r="G13" s="53">
        <v>63468</v>
      </c>
      <c r="H13" s="50"/>
      <c r="I13" s="57">
        <f t="shared" si="0"/>
        <v>63468</v>
      </c>
      <c r="J13" s="6"/>
      <c r="K13" s="6"/>
      <c r="L13" s="6"/>
    </row>
    <row r="14" spans="2:12" x14ac:dyDescent="0.25">
      <c r="B14" s="7">
        <v>6</v>
      </c>
      <c r="C14" s="43" t="s">
        <v>7</v>
      </c>
      <c r="D14" s="8" t="s">
        <v>24</v>
      </c>
      <c r="E14" s="49" t="s">
        <v>25</v>
      </c>
      <c r="F14" s="51">
        <v>5</v>
      </c>
      <c r="G14" s="53">
        <v>296184</v>
      </c>
      <c r="H14" s="50"/>
      <c r="I14" s="57">
        <f t="shared" si="0"/>
        <v>296184</v>
      </c>
      <c r="J14" s="6"/>
      <c r="K14" s="6"/>
      <c r="L14" s="6"/>
    </row>
    <row r="15" spans="2:12" x14ac:dyDescent="0.25">
      <c r="B15" s="7">
        <v>7</v>
      </c>
      <c r="C15" s="43" t="s">
        <v>7</v>
      </c>
      <c r="D15" s="8" t="s">
        <v>27</v>
      </c>
      <c r="E15" s="49" t="s">
        <v>28</v>
      </c>
      <c r="F15" s="51"/>
      <c r="G15" s="53"/>
      <c r="H15" s="50"/>
      <c r="I15" s="57">
        <f t="shared" si="0"/>
        <v>0</v>
      </c>
      <c r="J15" s="6"/>
      <c r="K15" s="59"/>
      <c r="L15" s="59"/>
    </row>
    <row r="16" spans="2:12" x14ac:dyDescent="0.25">
      <c r="B16" s="7">
        <v>8</v>
      </c>
      <c r="C16" s="43" t="s">
        <v>29</v>
      </c>
      <c r="D16" s="8" t="s">
        <v>31</v>
      </c>
      <c r="E16" s="49" t="s">
        <v>32</v>
      </c>
      <c r="F16" s="51">
        <v>146</v>
      </c>
      <c r="G16" s="53">
        <v>9132340</v>
      </c>
      <c r="H16" s="50"/>
      <c r="I16" s="57">
        <f t="shared" si="0"/>
        <v>9132340</v>
      </c>
      <c r="J16" s="6"/>
      <c r="K16" s="59"/>
      <c r="L16" s="59"/>
    </row>
    <row r="17" spans="2:12" x14ac:dyDescent="0.25">
      <c r="B17" s="7">
        <v>9</v>
      </c>
      <c r="C17" s="43" t="s">
        <v>29</v>
      </c>
      <c r="D17" s="8" t="s">
        <v>34</v>
      </c>
      <c r="E17" s="49" t="s">
        <v>35</v>
      </c>
      <c r="F17" s="51">
        <v>12</v>
      </c>
      <c r="G17" s="53">
        <v>761616</v>
      </c>
      <c r="H17" s="50"/>
      <c r="I17" s="57">
        <f t="shared" si="0"/>
        <v>761616</v>
      </c>
      <c r="J17" s="6"/>
      <c r="K17" s="59"/>
      <c r="L17" s="59"/>
    </row>
    <row r="18" spans="2:12" x14ac:dyDescent="0.25">
      <c r="B18" s="7">
        <v>10</v>
      </c>
      <c r="C18" s="43" t="s">
        <v>29</v>
      </c>
      <c r="D18" s="8" t="s">
        <v>37</v>
      </c>
      <c r="E18" s="49" t="s">
        <v>38</v>
      </c>
      <c r="F18" s="51">
        <v>7</v>
      </c>
      <c r="G18" s="53">
        <v>444276</v>
      </c>
      <c r="H18" s="50"/>
      <c r="I18" s="57">
        <f t="shared" si="0"/>
        <v>444276</v>
      </c>
      <c r="K18" s="59"/>
      <c r="L18" s="59"/>
    </row>
    <row r="19" spans="2:12" x14ac:dyDescent="0.25">
      <c r="B19" s="7">
        <v>11</v>
      </c>
      <c r="C19" s="43" t="s">
        <v>29</v>
      </c>
      <c r="D19" s="8" t="s">
        <v>40</v>
      </c>
      <c r="E19" s="49" t="s">
        <v>41</v>
      </c>
      <c r="F19" s="51">
        <v>27</v>
      </c>
      <c r="G19" s="53">
        <v>1713636</v>
      </c>
      <c r="H19" s="50"/>
      <c r="I19" s="57">
        <f t="shared" si="0"/>
        <v>1713636</v>
      </c>
      <c r="K19" s="59"/>
      <c r="L19" s="59"/>
    </row>
    <row r="20" spans="2:12" x14ac:dyDescent="0.25">
      <c r="B20" s="7">
        <v>12</v>
      </c>
      <c r="C20" s="43" t="s">
        <v>29</v>
      </c>
      <c r="D20" s="8" t="s">
        <v>42</v>
      </c>
      <c r="E20" s="49" t="s">
        <v>43</v>
      </c>
      <c r="F20" s="51">
        <v>66</v>
      </c>
      <c r="G20" s="53">
        <v>4191003</v>
      </c>
      <c r="H20" s="50"/>
      <c r="I20" s="57">
        <f t="shared" si="0"/>
        <v>4191003</v>
      </c>
      <c r="K20" s="59"/>
      <c r="L20" s="59"/>
    </row>
    <row r="21" spans="2:12" x14ac:dyDescent="0.25">
      <c r="B21" s="7">
        <v>13</v>
      </c>
      <c r="C21" s="43" t="s">
        <v>29</v>
      </c>
      <c r="D21" s="8" t="s">
        <v>44</v>
      </c>
      <c r="E21" s="49" t="s">
        <v>45</v>
      </c>
      <c r="F21" s="51" t="s">
        <v>182</v>
      </c>
      <c r="G21" s="53"/>
      <c r="H21" s="50"/>
      <c r="I21" s="57">
        <f t="shared" si="0"/>
        <v>0</v>
      </c>
      <c r="K21" s="59"/>
      <c r="L21" s="59"/>
    </row>
    <row r="22" spans="2:12" x14ac:dyDescent="0.25">
      <c r="B22" s="7">
        <v>14</v>
      </c>
      <c r="C22" s="43" t="s">
        <v>29</v>
      </c>
      <c r="D22" s="8" t="s">
        <v>46</v>
      </c>
      <c r="E22" s="49" t="s">
        <v>47</v>
      </c>
      <c r="F22" s="52">
        <v>3</v>
      </c>
      <c r="G22" s="54">
        <v>173832</v>
      </c>
      <c r="H22" s="50"/>
      <c r="I22" s="57">
        <f t="shared" si="0"/>
        <v>173832</v>
      </c>
      <c r="K22" s="59"/>
      <c r="L22" s="59"/>
    </row>
    <row r="23" spans="2:12" x14ac:dyDescent="0.25">
      <c r="B23" s="7">
        <v>15</v>
      </c>
      <c r="C23" s="43" t="s">
        <v>29</v>
      </c>
      <c r="D23" s="8" t="s">
        <v>30</v>
      </c>
      <c r="E23" s="49" t="s">
        <v>48</v>
      </c>
      <c r="F23" s="52">
        <v>50</v>
      </c>
      <c r="G23" s="54">
        <v>3080313</v>
      </c>
      <c r="H23" s="50"/>
      <c r="I23" s="57">
        <f t="shared" si="0"/>
        <v>3080313</v>
      </c>
      <c r="K23" s="59"/>
      <c r="L23" s="59"/>
    </row>
    <row r="24" spans="2:12" x14ac:dyDescent="0.25">
      <c r="B24" s="7">
        <v>16</v>
      </c>
      <c r="C24" s="43" t="s">
        <v>29</v>
      </c>
      <c r="D24" s="8" t="s">
        <v>36</v>
      </c>
      <c r="E24" s="49" t="s">
        <v>49</v>
      </c>
      <c r="F24" s="52">
        <v>5</v>
      </c>
      <c r="G24" s="54">
        <v>269386</v>
      </c>
      <c r="H24" s="50"/>
      <c r="I24" s="57">
        <f t="shared" si="0"/>
        <v>269386</v>
      </c>
      <c r="K24" s="59"/>
      <c r="L24" s="59"/>
    </row>
    <row r="25" spans="2:12" x14ac:dyDescent="0.25">
      <c r="B25" s="7">
        <v>17</v>
      </c>
      <c r="C25" s="43" t="s">
        <v>50</v>
      </c>
      <c r="D25" s="8" t="s">
        <v>52</v>
      </c>
      <c r="E25" s="49" t="s">
        <v>53</v>
      </c>
      <c r="F25" s="52">
        <v>2</v>
      </c>
      <c r="G25" s="54">
        <v>126936</v>
      </c>
      <c r="H25" s="50"/>
      <c r="I25" s="57">
        <f t="shared" si="0"/>
        <v>126936</v>
      </c>
      <c r="K25" s="59"/>
      <c r="L25" s="59"/>
    </row>
    <row r="26" spans="2:12" x14ac:dyDescent="0.25">
      <c r="B26" s="7">
        <v>18</v>
      </c>
      <c r="C26" s="43" t="s">
        <v>50</v>
      </c>
      <c r="D26" s="8" t="s">
        <v>55</v>
      </c>
      <c r="E26" s="49" t="s">
        <v>56</v>
      </c>
      <c r="F26" s="52"/>
      <c r="G26" s="54"/>
      <c r="H26" s="50"/>
      <c r="I26" s="57">
        <f t="shared" si="0"/>
        <v>0</v>
      </c>
      <c r="K26" s="59"/>
      <c r="L26" s="59"/>
    </row>
    <row r="27" spans="2:12" x14ac:dyDescent="0.25">
      <c r="B27" s="7">
        <v>19</v>
      </c>
      <c r="C27" s="43">
        <v>10</v>
      </c>
      <c r="D27" s="8">
        <v>10302</v>
      </c>
      <c r="E27" s="49" t="s">
        <v>167</v>
      </c>
      <c r="F27" s="52">
        <v>6</v>
      </c>
      <c r="G27" s="54">
        <v>380808</v>
      </c>
      <c r="H27" s="50"/>
      <c r="I27" s="57">
        <f t="shared" si="0"/>
        <v>380808</v>
      </c>
      <c r="K27" s="59"/>
      <c r="L27" s="59"/>
    </row>
    <row r="28" spans="2:12" x14ac:dyDescent="0.25">
      <c r="B28" s="7">
        <v>20</v>
      </c>
      <c r="C28" s="43" t="s">
        <v>57</v>
      </c>
      <c r="D28" s="8" t="s">
        <v>59</v>
      </c>
      <c r="E28" s="49" t="s">
        <v>60</v>
      </c>
      <c r="F28" s="52">
        <v>34</v>
      </c>
      <c r="G28" s="54">
        <v>2038380</v>
      </c>
      <c r="H28" s="50"/>
      <c r="I28" s="57">
        <f t="shared" si="0"/>
        <v>2038380</v>
      </c>
      <c r="K28" s="59"/>
      <c r="L28" s="59"/>
    </row>
    <row r="29" spans="2:12" x14ac:dyDescent="0.25">
      <c r="B29" s="7">
        <v>21</v>
      </c>
      <c r="C29" s="43" t="s">
        <v>57</v>
      </c>
      <c r="D29" s="8" t="s">
        <v>62</v>
      </c>
      <c r="E29" s="49" t="s">
        <v>63</v>
      </c>
      <c r="F29" s="52">
        <v>35</v>
      </c>
      <c r="G29" s="54">
        <v>1927262</v>
      </c>
      <c r="H29" s="50"/>
      <c r="I29" s="57">
        <f t="shared" si="0"/>
        <v>1927262</v>
      </c>
      <c r="K29" s="59"/>
      <c r="L29" s="59"/>
    </row>
    <row r="30" spans="2:12" x14ac:dyDescent="0.25">
      <c r="B30" s="7">
        <v>22</v>
      </c>
      <c r="C30" s="43" t="s">
        <v>57</v>
      </c>
      <c r="D30" s="8" t="s">
        <v>65</v>
      </c>
      <c r="E30" s="49" t="s">
        <v>66</v>
      </c>
      <c r="F30" s="51">
        <v>16</v>
      </c>
      <c r="G30" s="53">
        <v>797228</v>
      </c>
      <c r="H30" s="50"/>
      <c r="I30" s="57">
        <f t="shared" si="0"/>
        <v>797228</v>
      </c>
      <c r="K30" s="59"/>
      <c r="L30" s="59"/>
    </row>
    <row r="31" spans="2:12" x14ac:dyDescent="0.25">
      <c r="B31" s="7">
        <v>23</v>
      </c>
      <c r="C31" s="43" t="s">
        <v>57</v>
      </c>
      <c r="D31" s="8" t="s">
        <v>68</v>
      </c>
      <c r="E31" s="49" t="s">
        <v>69</v>
      </c>
      <c r="F31" s="51">
        <v>1</v>
      </c>
      <c r="G31" s="53">
        <v>41959</v>
      </c>
      <c r="H31" s="50"/>
      <c r="I31" s="57">
        <f t="shared" si="0"/>
        <v>41959</v>
      </c>
      <c r="J31" s="13"/>
      <c r="K31" s="59"/>
      <c r="L31" s="59"/>
    </row>
    <row r="32" spans="2:12" x14ac:dyDescent="0.25">
      <c r="B32" s="7">
        <v>24</v>
      </c>
      <c r="C32" s="43" t="s">
        <v>57</v>
      </c>
      <c r="D32" s="8" t="s">
        <v>71</v>
      </c>
      <c r="E32" s="49" t="s">
        <v>72</v>
      </c>
      <c r="F32" s="51">
        <v>17</v>
      </c>
      <c r="G32" s="53">
        <v>1012314</v>
      </c>
      <c r="H32" s="50"/>
      <c r="I32" s="57">
        <f t="shared" si="0"/>
        <v>1012314</v>
      </c>
      <c r="K32" s="59"/>
      <c r="L32" s="59"/>
    </row>
    <row r="33" spans="2:12" x14ac:dyDescent="0.25">
      <c r="B33" s="7">
        <v>25</v>
      </c>
      <c r="C33" s="43" t="s">
        <v>57</v>
      </c>
      <c r="D33" s="8" t="s">
        <v>74</v>
      </c>
      <c r="E33" s="49" t="s">
        <v>75</v>
      </c>
      <c r="F33" s="51">
        <v>16</v>
      </c>
      <c r="G33" s="53">
        <v>1015488</v>
      </c>
      <c r="H33" s="50"/>
      <c r="I33" s="57">
        <f t="shared" si="0"/>
        <v>1015488</v>
      </c>
      <c r="K33" s="59"/>
      <c r="L33" s="59"/>
    </row>
    <row r="34" spans="2:12" x14ac:dyDescent="0.25">
      <c r="B34" s="7">
        <v>26</v>
      </c>
      <c r="C34" s="43" t="s">
        <v>57</v>
      </c>
      <c r="D34" s="8" t="s">
        <v>77</v>
      </c>
      <c r="E34" s="49" t="s">
        <v>78</v>
      </c>
      <c r="F34" s="51">
        <v>10</v>
      </c>
      <c r="G34" s="53">
        <v>634680</v>
      </c>
      <c r="H34" s="50"/>
      <c r="I34" s="57">
        <f t="shared" si="0"/>
        <v>634680</v>
      </c>
      <c r="K34" s="59"/>
      <c r="L34" s="59"/>
    </row>
    <row r="35" spans="2:12" x14ac:dyDescent="0.25">
      <c r="B35" s="7">
        <v>27</v>
      </c>
      <c r="C35" s="43" t="s">
        <v>57</v>
      </c>
      <c r="D35" s="8" t="s">
        <v>80</v>
      </c>
      <c r="E35" s="49" t="s">
        <v>81</v>
      </c>
      <c r="F35" s="51">
        <v>24</v>
      </c>
      <c r="G35" s="53">
        <v>1039112</v>
      </c>
      <c r="H35" s="50"/>
      <c r="I35" s="57">
        <f t="shared" si="0"/>
        <v>1039112</v>
      </c>
      <c r="K35" s="59"/>
      <c r="L35" s="59"/>
    </row>
    <row r="36" spans="2:12" x14ac:dyDescent="0.25">
      <c r="B36" s="7">
        <v>28</v>
      </c>
      <c r="C36" s="43" t="s">
        <v>57</v>
      </c>
      <c r="D36" s="8" t="s">
        <v>83</v>
      </c>
      <c r="E36" s="49" t="s">
        <v>84</v>
      </c>
      <c r="F36" s="51">
        <v>30</v>
      </c>
      <c r="G36" s="53">
        <v>1859259</v>
      </c>
      <c r="H36" s="50"/>
      <c r="I36" s="57">
        <f t="shared" si="0"/>
        <v>1859259</v>
      </c>
      <c r="K36" s="59"/>
      <c r="L36" s="59"/>
    </row>
    <row r="37" spans="2:12" x14ac:dyDescent="0.25">
      <c r="B37" s="7">
        <v>29</v>
      </c>
      <c r="C37" s="43" t="s">
        <v>57</v>
      </c>
      <c r="D37" s="8" t="s">
        <v>86</v>
      </c>
      <c r="E37" s="49" t="s">
        <v>87</v>
      </c>
      <c r="F37" s="51">
        <v>11</v>
      </c>
      <c r="G37" s="53">
        <v>698148</v>
      </c>
      <c r="H37" s="50"/>
      <c r="I37" s="57">
        <f t="shared" si="0"/>
        <v>698148</v>
      </c>
      <c r="K37" s="59"/>
      <c r="L37" s="59"/>
    </row>
    <row r="38" spans="2:12" x14ac:dyDescent="0.25">
      <c r="B38" s="7">
        <v>30</v>
      </c>
      <c r="C38" s="43" t="s">
        <v>57</v>
      </c>
      <c r="D38" s="8" t="s">
        <v>88</v>
      </c>
      <c r="E38" s="49" t="s">
        <v>89</v>
      </c>
      <c r="F38" s="51">
        <v>6</v>
      </c>
      <c r="G38" s="53">
        <v>359652</v>
      </c>
      <c r="H38" s="50"/>
      <c r="I38" s="57">
        <f t="shared" si="0"/>
        <v>359652</v>
      </c>
      <c r="K38" s="59"/>
      <c r="L38" s="59"/>
    </row>
    <row r="39" spans="2:12" x14ac:dyDescent="0.25">
      <c r="B39" s="7">
        <v>31</v>
      </c>
      <c r="C39" s="43" t="s">
        <v>57</v>
      </c>
      <c r="D39" s="8" t="s">
        <v>90</v>
      </c>
      <c r="E39" s="49" t="s">
        <v>91</v>
      </c>
      <c r="F39" s="51"/>
      <c r="G39" s="53"/>
      <c r="H39" s="50"/>
      <c r="I39" s="57">
        <f t="shared" si="0"/>
        <v>0</v>
      </c>
      <c r="K39" s="59"/>
      <c r="L39" s="59"/>
    </row>
    <row r="40" spans="2:12" x14ac:dyDescent="0.25">
      <c r="B40" s="7">
        <v>32</v>
      </c>
      <c r="C40" s="43" t="s">
        <v>57</v>
      </c>
      <c r="D40" s="8" t="s">
        <v>92</v>
      </c>
      <c r="E40" s="49" t="s">
        <v>93</v>
      </c>
      <c r="F40" s="51"/>
      <c r="G40" s="53"/>
      <c r="H40" s="50"/>
      <c r="I40" s="57">
        <f t="shared" si="0"/>
        <v>0</v>
      </c>
      <c r="K40" s="59"/>
      <c r="L40" s="59"/>
    </row>
    <row r="41" spans="2:12" x14ac:dyDescent="0.25">
      <c r="B41" s="7">
        <v>33</v>
      </c>
      <c r="C41" s="43" t="s">
        <v>57</v>
      </c>
      <c r="D41" s="8" t="s">
        <v>94</v>
      </c>
      <c r="E41" s="49" t="s">
        <v>95</v>
      </c>
      <c r="F41" s="51">
        <v>17</v>
      </c>
      <c r="G41" s="53">
        <v>1078956</v>
      </c>
      <c r="H41" s="50"/>
      <c r="I41" s="57">
        <f t="shared" si="0"/>
        <v>1078956</v>
      </c>
      <c r="K41" s="59"/>
      <c r="L41" s="59"/>
    </row>
    <row r="42" spans="2:12" x14ac:dyDescent="0.25">
      <c r="B42" s="7">
        <v>34</v>
      </c>
      <c r="C42" s="43" t="s">
        <v>96</v>
      </c>
      <c r="D42" s="8" t="s">
        <v>98</v>
      </c>
      <c r="E42" s="49" t="s">
        <v>99</v>
      </c>
      <c r="F42" s="51">
        <v>1</v>
      </c>
      <c r="G42" s="53">
        <v>63468</v>
      </c>
      <c r="H42" s="50"/>
      <c r="I42" s="57">
        <f t="shared" si="0"/>
        <v>63468</v>
      </c>
      <c r="K42" s="59"/>
      <c r="L42" s="59"/>
    </row>
    <row r="43" spans="2:12" x14ac:dyDescent="0.25">
      <c r="B43" s="7">
        <v>35</v>
      </c>
      <c r="C43" s="43" t="s">
        <v>96</v>
      </c>
      <c r="D43" s="8" t="s">
        <v>101</v>
      </c>
      <c r="E43" s="49" t="s">
        <v>102</v>
      </c>
      <c r="F43" s="127"/>
      <c r="G43" s="128"/>
      <c r="H43" s="135"/>
      <c r="I43" s="136">
        <f t="shared" si="0"/>
        <v>0</v>
      </c>
      <c r="K43" s="59"/>
      <c r="L43" s="59"/>
    </row>
    <row r="44" spans="2:12" x14ac:dyDescent="0.25">
      <c r="B44" s="7">
        <v>36</v>
      </c>
      <c r="C44" s="43" t="s">
        <v>96</v>
      </c>
      <c r="D44" s="8" t="s">
        <v>97</v>
      </c>
      <c r="E44" s="49" t="s">
        <v>104</v>
      </c>
      <c r="F44" s="51">
        <v>5</v>
      </c>
      <c r="G44" s="53">
        <v>317340</v>
      </c>
      <c r="H44" s="50"/>
      <c r="I44" s="57">
        <f t="shared" si="0"/>
        <v>317340</v>
      </c>
      <c r="K44" s="59"/>
      <c r="L44" s="59"/>
    </row>
    <row r="45" spans="2:12" x14ac:dyDescent="0.25">
      <c r="B45" s="7">
        <v>37</v>
      </c>
      <c r="C45" s="43" t="s">
        <v>96</v>
      </c>
      <c r="D45" s="8" t="s">
        <v>100</v>
      </c>
      <c r="E45" s="49" t="s">
        <v>106</v>
      </c>
      <c r="F45" s="51"/>
      <c r="G45" s="53"/>
      <c r="H45" s="50"/>
      <c r="I45" s="57">
        <f t="shared" si="0"/>
        <v>0</v>
      </c>
      <c r="K45" s="59"/>
      <c r="L45" s="59"/>
    </row>
    <row r="46" spans="2:12" x14ac:dyDescent="0.25">
      <c r="B46" s="7">
        <v>38</v>
      </c>
      <c r="C46" s="43" t="s">
        <v>96</v>
      </c>
      <c r="D46" s="8" t="s">
        <v>108</v>
      </c>
      <c r="E46" s="49" t="s">
        <v>109</v>
      </c>
      <c r="F46" s="51"/>
      <c r="G46" s="53"/>
      <c r="H46" s="50"/>
      <c r="I46" s="57">
        <f t="shared" si="0"/>
        <v>0</v>
      </c>
      <c r="K46" s="59"/>
      <c r="L46" s="59"/>
    </row>
    <row r="47" spans="2:12" x14ac:dyDescent="0.25">
      <c r="B47" s="7">
        <v>39</v>
      </c>
      <c r="C47" s="43" t="s">
        <v>96</v>
      </c>
      <c r="D47" s="8" t="s">
        <v>110</v>
      </c>
      <c r="E47" s="49" t="s">
        <v>111</v>
      </c>
      <c r="F47" s="51">
        <v>1</v>
      </c>
      <c r="G47" s="53">
        <v>63468</v>
      </c>
      <c r="H47" s="50"/>
      <c r="I47" s="57">
        <f t="shared" si="0"/>
        <v>63468</v>
      </c>
      <c r="K47" s="59"/>
      <c r="L47" s="59"/>
    </row>
    <row r="48" spans="2:12" x14ac:dyDescent="0.25">
      <c r="B48" s="7">
        <v>40</v>
      </c>
      <c r="C48" s="43" t="s">
        <v>96</v>
      </c>
      <c r="D48" s="8" t="s">
        <v>112</v>
      </c>
      <c r="E48" s="49" t="s">
        <v>113</v>
      </c>
      <c r="F48" s="51">
        <v>1</v>
      </c>
      <c r="G48" s="53">
        <v>63468</v>
      </c>
      <c r="H48" s="50"/>
      <c r="I48" s="57">
        <f t="shared" si="0"/>
        <v>63468</v>
      </c>
      <c r="K48" s="59"/>
      <c r="L48" s="59"/>
    </row>
    <row r="49" spans="2:12" x14ac:dyDescent="0.25">
      <c r="B49" s="7">
        <v>41</v>
      </c>
      <c r="C49" s="43" t="s">
        <v>96</v>
      </c>
      <c r="D49" s="8" t="s">
        <v>114</v>
      </c>
      <c r="E49" s="49" t="s">
        <v>115</v>
      </c>
      <c r="F49" s="127"/>
      <c r="G49" s="128"/>
      <c r="H49" s="135"/>
      <c r="I49" s="136">
        <f t="shared" si="0"/>
        <v>0</v>
      </c>
      <c r="K49" s="59"/>
      <c r="L49" s="59"/>
    </row>
    <row r="50" spans="2:12" x14ac:dyDescent="0.25">
      <c r="B50" s="7">
        <v>42</v>
      </c>
      <c r="C50" s="43" t="s">
        <v>96</v>
      </c>
      <c r="D50" s="8" t="s">
        <v>103</v>
      </c>
      <c r="E50" s="49" t="s">
        <v>116</v>
      </c>
      <c r="F50" s="127"/>
      <c r="G50" s="128"/>
      <c r="H50" s="135"/>
      <c r="I50" s="136">
        <f t="shared" si="0"/>
        <v>0</v>
      </c>
      <c r="K50" s="59"/>
      <c r="L50" s="59"/>
    </row>
    <row r="51" spans="2:12" x14ac:dyDescent="0.25">
      <c r="B51" s="7">
        <v>43</v>
      </c>
      <c r="C51" s="43" t="s">
        <v>96</v>
      </c>
      <c r="D51" s="8" t="s">
        <v>107</v>
      </c>
      <c r="E51" s="49" t="s">
        <v>117</v>
      </c>
      <c r="F51" s="127"/>
      <c r="G51" s="128"/>
      <c r="H51" s="135"/>
      <c r="I51" s="136">
        <f t="shared" si="0"/>
        <v>0</v>
      </c>
      <c r="K51" s="59"/>
      <c r="L51" s="59"/>
    </row>
    <row r="52" spans="2:12" x14ac:dyDescent="0.25">
      <c r="B52" s="7">
        <v>44</v>
      </c>
      <c r="C52" s="43" t="s">
        <v>118</v>
      </c>
      <c r="D52" s="8" t="s">
        <v>120</v>
      </c>
      <c r="E52" s="49" t="s">
        <v>121</v>
      </c>
      <c r="F52" s="51">
        <v>41</v>
      </c>
      <c r="G52" s="53">
        <v>2354663</v>
      </c>
      <c r="H52" s="50"/>
      <c r="I52" s="57">
        <f t="shared" si="0"/>
        <v>2354663</v>
      </c>
      <c r="K52" s="59"/>
      <c r="L52" s="59"/>
    </row>
    <row r="53" spans="2:12" x14ac:dyDescent="0.25">
      <c r="B53" s="7">
        <v>45</v>
      </c>
      <c r="C53" s="43" t="s">
        <v>118</v>
      </c>
      <c r="D53" s="8" t="s">
        <v>123</v>
      </c>
      <c r="E53" s="49" t="s">
        <v>124</v>
      </c>
      <c r="F53" s="51">
        <v>1</v>
      </c>
      <c r="G53" s="53">
        <v>63468</v>
      </c>
      <c r="H53" s="50"/>
      <c r="I53" s="57">
        <f t="shared" si="0"/>
        <v>63468</v>
      </c>
      <c r="K53" s="59"/>
      <c r="L53" s="59"/>
    </row>
    <row r="54" spans="2:12" x14ac:dyDescent="0.25">
      <c r="B54" s="7">
        <v>46</v>
      </c>
      <c r="C54" s="43" t="s">
        <v>118</v>
      </c>
      <c r="D54" s="8" t="s">
        <v>126</v>
      </c>
      <c r="E54" s="49" t="s">
        <v>127</v>
      </c>
      <c r="F54" s="51">
        <v>2</v>
      </c>
      <c r="G54" s="53">
        <v>126936</v>
      </c>
      <c r="H54" s="50"/>
      <c r="I54" s="57">
        <f t="shared" si="0"/>
        <v>126936</v>
      </c>
      <c r="K54" s="59"/>
      <c r="L54" s="59"/>
    </row>
    <row r="55" spans="2:12" x14ac:dyDescent="0.25">
      <c r="B55" s="7">
        <v>47</v>
      </c>
      <c r="C55" s="43" t="s">
        <v>118</v>
      </c>
      <c r="D55" s="8" t="s">
        <v>129</v>
      </c>
      <c r="E55" s="49" t="s">
        <v>130</v>
      </c>
      <c r="F55" s="127"/>
      <c r="G55" s="128"/>
      <c r="H55" s="135"/>
      <c r="I55" s="136">
        <f t="shared" si="0"/>
        <v>0</v>
      </c>
      <c r="K55" s="59"/>
      <c r="L55" s="59"/>
    </row>
    <row r="56" spans="2:12" x14ac:dyDescent="0.25">
      <c r="B56" s="7">
        <v>48</v>
      </c>
      <c r="C56" s="43" t="s">
        <v>118</v>
      </c>
      <c r="D56" s="8" t="s">
        <v>132</v>
      </c>
      <c r="E56" s="49" t="s">
        <v>133</v>
      </c>
      <c r="F56" s="51">
        <v>1</v>
      </c>
      <c r="G56" s="53">
        <v>63468</v>
      </c>
      <c r="H56" s="50"/>
      <c r="I56" s="57">
        <f t="shared" si="0"/>
        <v>63468</v>
      </c>
      <c r="K56" s="59"/>
      <c r="L56" s="59"/>
    </row>
    <row r="57" spans="2:12" x14ac:dyDescent="0.25">
      <c r="B57" s="7">
        <v>49</v>
      </c>
      <c r="C57" s="43" t="s">
        <v>118</v>
      </c>
      <c r="D57" s="8" t="s">
        <v>134</v>
      </c>
      <c r="E57" s="49" t="s">
        <v>135</v>
      </c>
      <c r="F57" s="51">
        <v>3</v>
      </c>
      <c r="G57" s="53">
        <v>190404</v>
      </c>
      <c r="H57" s="50"/>
      <c r="I57" s="57">
        <f t="shared" si="0"/>
        <v>190404</v>
      </c>
      <c r="K57" s="59"/>
      <c r="L57" s="59"/>
    </row>
    <row r="58" spans="2:12" x14ac:dyDescent="0.25">
      <c r="B58" s="7">
        <v>50</v>
      </c>
      <c r="C58" s="43" t="s">
        <v>118</v>
      </c>
      <c r="D58" s="8" t="s">
        <v>136</v>
      </c>
      <c r="E58" s="49" t="s">
        <v>137</v>
      </c>
      <c r="F58" s="145"/>
      <c r="G58" s="146"/>
      <c r="H58" s="147"/>
      <c r="I58" s="148">
        <f t="shared" si="0"/>
        <v>0</v>
      </c>
      <c r="K58" s="59"/>
      <c r="L58" s="59"/>
    </row>
    <row r="59" spans="2:12" x14ac:dyDescent="0.25">
      <c r="B59" s="7">
        <v>51</v>
      </c>
      <c r="C59" s="43" t="s">
        <v>118</v>
      </c>
      <c r="D59" s="8" t="s">
        <v>139</v>
      </c>
      <c r="E59" s="49" t="s">
        <v>140</v>
      </c>
      <c r="F59" s="51">
        <v>4</v>
      </c>
      <c r="G59" s="53">
        <v>253872</v>
      </c>
      <c r="H59" s="50"/>
      <c r="I59" s="57">
        <f t="shared" si="0"/>
        <v>253872</v>
      </c>
      <c r="K59" s="59"/>
      <c r="L59" s="59"/>
    </row>
    <row r="60" spans="2:12" x14ac:dyDescent="0.25">
      <c r="B60" s="7">
        <v>52</v>
      </c>
      <c r="C60" s="43" t="s">
        <v>118</v>
      </c>
      <c r="D60" s="8" t="s">
        <v>119</v>
      </c>
      <c r="E60" s="49" t="s">
        <v>141</v>
      </c>
      <c r="F60" s="51"/>
      <c r="G60" s="53"/>
      <c r="H60" s="50"/>
      <c r="I60" s="57">
        <f t="shared" si="0"/>
        <v>0</v>
      </c>
      <c r="K60" s="59"/>
      <c r="L60" s="59"/>
    </row>
    <row r="61" spans="2:12" x14ac:dyDescent="0.25">
      <c r="B61" s="7">
        <v>53</v>
      </c>
      <c r="C61" s="43" t="s">
        <v>118</v>
      </c>
      <c r="D61" s="8" t="s">
        <v>125</v>
      </c>
      <c r="E61" s="49" t="s">
        <v>143</v>
      </c>
      <c r="F61" s="127"/>
      <c r="G61" s="128"/>
      <c r="H61" s="135"/>
      <c r="I61" s="136">
        <f t="shared" si="0"/>
        <v>0</v>
      </c>
      <c r="K61" s="59"/>
      <c r="L61" s="59"/>
    </row>
    <row r="62" spans="2:12" x14ac:dyDescent="0.25">
      <c r="B62" s="7">
        <v>54</v>
      </c>
      <c r="C62" s="43" t="s">
        <v>144</v>
      </c>
      <c r="D62" s="8" t="s">
        <v>8</v>
      </c>
      <c r="E62" s="49" t="s">
        <v>146</v>
      </c>
      <c r="F62" s="51">
        <v>187</v>
      </c>
      <c r="G62" s="53">
        <v>11843129</v>
      </c>
      <c r="H62" s="50"/>
      <c r="I62" s="57">
        <f t="shared" si="0"/>
        <v>11843129</v>
      </c>
      <c r="K62" s="59"/>
      <c r="L62" s="59"/>
    </row>
    <row r="63" spans="2:12" x14ac:dyDescent="0.25">
      <c r="B63" s="7">
        <v>55</v>
      </c>
      <c r="C63" s="43" t="s">
        <v>144</v>
      </c>
      <c r="D63" s="8" t="s">
        <v>148</v>
      </c>
      <c r="E63" s="49" t="s">
        <v>149</v>
      </c>
      <c r="F63" s="51"/>
      <c r="G63" s="53"/>
      <c r="H63" s="50"/>
      <c r="I63" s="57">
        <f t="shared" si="0"/>
        <v>0</v>
      </c>
      <c r="K63" s="59"/>
      <c r="L63" s="59"/>
    </row>
    <row r="64" spans="2:12" x14ac:dyDescent="0.25">
      <c r="B64" s="7">
        <v>56</v>
      </c>
      <c r="C64" s="43" t="s">
        <v>144</v>
      </c>
      <c r="D64" s="8" t="s">
        <v>151</v>
      </c>
      <c r="E64" s="49" t="s">
        <v>152</v>
      </c>
      <c r="F64" s="127"/>
      <c r="G64" s="128"/>
      <c r="H64" s="135"/>
      <c r="I64" s="136">
        <f t="shared" si="0"/>
        <v>0</v>
      </c>
      <c r="K64" s="59"/>
      <c r="L64" s="59"/>
    </row>
    <row r="65" spans="2:12" ht="15.75" thickBot="1" x14ac:dyDescent="0.3">
      <c r="B65" s="64">
        <v>57</v>
      </c>
      <c r="C65" s="65" t="s">
        <v>144</v>
      </c>
      <c r="D65" s="11" t="s">
        <v>154</v>
      </c>
      <c r="E65" s="66" t="s">
        <v>155</v>
      </c>
      <c r="F65" s="67">
        <v>1</v>
      </c>
      <c r="G65" s="68">
        <v>63468</v>
      </c>
      <c r="H65" s="69"/>
      <c r="I65" s="70">
        <f t="shared" si="0"/>
        <v>63468</v>
      </c>
      <c r="K65" s="59"/>
      <c r="L65" s="59"/>
    </row>
    <row r="66" spans="2:12" ht="22.5" customHeight="1" thickBot="1" x14ac:dyDescent="0.3">
      <c r="B66" s="157" t="s">
        <v>156</v>
      </c>
      <c r="C66" s="158"/>
      <c r="D66" s="158"/>
      <c r="E66" s="158"/>
      <c r="F66" s="71">
        <f>SUM(F9:F65)</f>
        <v>924</v>
      </c>
      <c r="G66" s="72">
        <f>SUM(G9:G65)</f>
        <v>56462489</v>
      </c>
      <c r="H66" s="73">
        <f>SUM(H9:H65)</f>
        <v>0</v>
      </c>
      <c r="I66" s="74">
        <f>SUM(I9:I65)</f>
        <v>56462489</v>
      </c>
    </row>
    <row r="67" spans="2:12" ht="15.75" thickBot="1" x14ac:dyDescent="0.3"/>
    <row r="68" spans="2:12" ht="15.75" thickBot="1" x14ac:dyDescent="0.3">
      <c r="B68" s="129"/>
      <c r="C68" s="130"/>
      <c r="E68" s="131" t="s">
        <v>177</v>
      </c>
    </row>
    <row r="69" spans="2:12" x14ac:dyDescent="0.25">
      <c r="B69" s="17"/>
    </row>
    <row r="70" spans="2:12" x14ac:dyDescent="0.25">
      <c r="B70" s="17"/>
    </row>
  </sheetData>
  <autoFilter ref="B8:L66"/>
  <mergeCells count="6">
    <mergeCell ref="B66:E66"/>
    <mergeCell ref="B1:J1"/>
    <mergeCell ref="B2:J2"/>
    <mergeCell ref="B3:J3"/>
    <mergeCell ref="B4:J4"/>
    <mergeCell ref="B5:J5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3"/>
  <sheetViews>
    <sheetView topLeftCell="A16" zoomScale="130" zoomScaleNormal="130" workbookViewId="0">
      <selection activeCell="F39" sqref="F39"/>
    </sheetView>
  </sheetViews>
  <sheetFormatPr baseColWidth="10" defaultRowHeight="15" x14ac:dyDescent="0.25"/>
  <cols>
    <col min="1" max="1" width="7" customWidth="1"/>
    <col min="2" max="2" width="5.5703125" customWidth="1"/>
    <col min="3" max="3" width="7.5703125" customWidth="1"/>
    <col min="4" max="4" width="9.85546875" customWidth="1"/>
    <col min="5" max="5" width="25.85546875" customWidth="1"/>
    <col min="6" max="6" width="14.85546875" customWidth="1"/>
    <col min="7" max="7" width="16.140625" customWidth="1"/>
    <col min="8" max="8" width="17.28515625" customWidth="1"/>
    <col min="9" max="9" width="17.85546875" customWidth="1"/>
    <col min="10" max="11" width="14.140625" bestFit="1" customWidth="1"/>
    <col min="12" max="12" width="13.140625" bestFit="1" customWidth="1"/>
    <col min="256" max="256" width="7" customWidth="1"/>
    <col min="257" max="257" width="5.5703125" customWidth="1"/>
    <col min="258" max="258" width="7.5703125" customWidth="1"/>
    <col min="259" max="259" width="9.5703125" customWidth="1"/>
    <col min="260" max="260" width="9.85546875" customWidth="1"/>
    <col min="261" max="261" width="23.5703125" bestFit="1" customWidth="1"/>
    <col min="262" max="262" width="14.85546875" customWidth="1"/>
    <col min="263" max="263" width="16.140625" customWidth="1"/>
    <col min="512" max="512" width="7" customWidth="1"/>
    <col min="513" max="513" width="5.5703125" customWidth="1"/>
    <col min="514" max="514" width="7.5703125" customWidth="1"/>
    <col min="515" max="515" width="9.5703125" customWidth="1"/>
    <col min="516" max="516" width="9.85546875" customWidth="1"/>
    <col min="517" max="517" width="23.5703125" bestFit="1" customWidth="1"/>
    <col min="518" max="518" width="14.85546875" customWidth="1"/>
    <col min="519" max="519" width="16.140625" customWidth="1"/>
    <col min="768" max="768" width="7" customWidth="1"/>
    <col min="769" max="769" width="5.5703125" customWidth="1"/>
    <col min="770" max="770" width="7.5703125" customWidth="1"/>
    <col min="771" max="771" width="9.5703125" customWidth="1"/>
    <col min="772" max="772" width="9.85546875" customWidth="1"/>
    <col min="773" max="773" width="23.5703125" bestFit="1" customWidth="1"/>
    <col min="774" max="774" width="14.85546875" customWidth="1"/>
    <col min="775" max="775" width="16.140625" customWidth="1"/>
    <col min="1024" max="1024" width="7" customWidth="1"/>
    <col min="1025" max="1025" width="5.5703125" customWidth="1"/>
    <col min="1026" max="1026" width="7.5703125" customWidth="1"/>
    <col min="1027" max="1027" width="9.5703125" customWidth="1"/>
    <col min="1028" max="1028" width="9.85546875" customWidth="1"/>
    <col min="1029" max="1029" width="23.5703125" bestFit="1" customWidth="1"/>
    <col min="1030" max="1030" width="14.85546875" customWidth="1"/>
    <col min="1031" max="1031" width="16.140625" customWidth="1"/>
    <col min="1280" max="1280" width="7" customWidth="1"/>
    <col min="1281" max="1281" width="5.5703125" customWidth="1"/>
    <col min="1282" max="1282" width="7.5703125" customWidth="1"/>
    <col min="1283" max="1283" width="9.5703125" customWidth="1"/>
    <col min="1284" max="1284" width="9.85546875" customWidth="1"/>
    <col min="1285" max="1285" width="23.5703125" bestFit="1" customWidth="1"/>
    <col min="1286" max="1286" width="14.85546875" customWidth="1"/>
    <col min="1287" max="1287" width="16.140625" customWidth="1"/>
    <col min="1536" max="1536" width="7" customWidth="1"/>
    <col min="1537" max="1537" width="5.5703125" customWidth="1"/>
    <col min="1538" max="1538" width="7.5703125" customWidth="1"/>
    <col min="1539" max="1539" width="9.5703125" customWidth="1"/>
    <col min="1540" max="1540" width="9.85546875" customWidth="1"/>
    <col min="1541" max="1541" width="23.5703125" bestFit="1" customWidth="1"/>
    <col min="1542" max="1542" width="14.85546875" customWidth="1"/>
    <col min="1543" max="1543" width="16.140625" customWidth="1"/>
    <col min="1792" max="1792" width="7" customWidth="1"/>
    <col min="1793" max="1793" width="5.5703125" customWidth="1"/>
    <col min="1794" max="1794" width="7.5703125" customWidth="1"/>
    <col min="1795" max="1795" width="9.5703125" customWidth="1"/>
    <col min="1796" max="1796" width="9.85546875" customWidth="1"/>
    <col min="1797" max="1797" width="23.5703125" bestFit="1" customWidth="1"/>
    <col min="1798" max="1798" width="14.85546875" customWidth="1"/>
    <col min="1799" max="1799" width="16.140625" customWidth="1"/>
    <col min="2048" max="2048" width="7" customWidth="1"/>
    <col min="2049" max="2049" width="5.5703125" customWidth="1"/>
    <col min="2050" max="2050" width="7.5703125" customWidth="1"/>
    <col min="2051" max="2051" width="9.5703125" customWidth="1"/>
    <col min="2052" max="2052" width="9.85546875" customWidth="1"/>
    <col min="2053" max="2053" width="23.5703125" bestFit="1" customWidth="1"/>
    <col min="2054" max="2054" width="14.85546875" customWidth="1"/>
    <col min="2055" max="2055" width="16.140625" customWidth="1"/>
    <col min="2304" max="2304" width="7" customWidth="1"/>
    <col min="2305" max="2305" width="5.5703125" customWidth="1"/>
    <col min="2306" max="2306" width="7.5703125" customWidth="1"/>
    <col min="2307" max="2307" width="9.5703125" customWidth="1"/>
    <col min="2308" max="2308" width="9.85546875" customWidth="1"/>
    <col min="2309" max="2309" width="23.5703125" bestFit="1" customWidth="1"/>
    <col min="2310" max="2310" width="14.85546875" customWidth="1"/>
    <col min="2311" max="2311" width="16.140625" customWidth="1"/>
    <col min="2560" max="2560" width="7" customWidth="1"/>
    <col min="2561" max="2561" width="5.5703125" customWidth="1"/>
    <col min="2562" max="2562" width="7.5703125" customWidth="1"/>
    <col min="2563" max="2563" width="9.5703125" customWidth="1"/>
    <col min="2564" max="2564" width="9.85546875" customWidth="1"/>
    <col min="2565" max="2565" width="23.5703125" bestFit="1" customWidth="1"/>
    <col min="2566" max="2566" width="14.85546875" customWidth="1"/>
    <col min="2567" max="2567" width="16.140625" customWidth="1"/>
    <col min="2816" max="2816" width="7" customWidth="1"/>
    <col min="2817" max="2817" width="5.5703125" customWidth="1"/>
    <col min="2818" max="2818" width="7.5703125" customWidth="1"/>
    <col min="2819" max="2819" width="9.5703125" customWidth="1"/>
    <col min="2820" max="2820" width="9.85546875" customWidth="1"/>
    <col min="2821" max="2821" width="23.5703125" bestFit="1" customWidth="1"/>
    <col min="2822" max="2822" width="14.85546875" customWidth="1"/>
    <col min="2823" max="2823" width="16.140625" customWidth="1"/>
    <col min="3072" max="3072" width="7" customWidth="1"/>
    <col min="3073" max="3073" width="5.5703125" customWidth="1"/>
    <col min="3074" max="3074" width="7.5703125" customWidth="1"/>
    <col min="3075" max="3075" width="9.5703125" customWidth="1"/>
    <col min="3076" max="3076" width="9.85546875" customWidth="1"/>
    <col min="3077" max="3077" width="23.5703125" bestFit="1" customWidth="1"/>
    <col min="3078" max="3078" width="14.85546875" customWidth="1"/>
    <col min="3079" max="3079" width="16.140625" customWidth="1"/>
    <col min="3328" max="3328" width="7" customWidth="1"/>
    <col min="3329" max="3329" width="5.5703125" customWidth="1"/>
    <col min="3330" max="3330" width="7.5703125" customWidth="1"/>
    <col min="3331" max="3331" width="9.5703125" customWidth="1"/>
    <col min="3332" max="3332" width="9.85546875" customWidth="1"/>
    <col min="3333" max="3333" width="23.5703125" bestFit="1" customWidth="1"/>
    <col min="3334" max="3334" width="14.85546875" customWidth="1"/>
    <col min="3335" max="3335" width="16.140625" customWidth="1"/>
    <col min="3584" max="3584" width="7" customWidth="1"/>
    <col min="3585" max="3585" width="5.5703125" customWidth="1"/>
    <col min="3586" max="3586" width="7.5703125" customWidth="1"/>
    <col min="3587" max="3587" width="9.5703125" customWidth="1"/>
    <col min="3588" max="3588" width="9.85546875" customWidth="1"/>
    <col min="3589" max="3589" width="23.5703125" bestFit="1" customWidth="1"/>
    <col min="3590" max="3590" width="14.85546875" customWidth="1"/>
    <col min="3591" max="3591" width="16.140625" customWidth="1"/>
    <col min="3840" max="3840" width="7" customWidth="1"/>
    <col min="3841" max="3841" width="5.5703125" customWidth="1"/>
    <col min="3842" max="3842" width="7.5703125" customWidth="1"/>
    <col min="3843" max="3843" width="9.5703125" customWidth="1"/>
    <col min="3844" max="3844" width="9.85546875" customWidth="1"/>
    <col min="3845" max="3845" width="23.5703125" bestFit="1" customWidth="1"/>
    <col min="3846" max="3846" width="14.85546875" customWidth="1"/>
    <col min="3847" max="3847" width="16.140625" customWidth="1"/>
    <col min="4096" max="4096" width="7" customWidth="1"/>
    <col min="4097" max="4097" width="5.5703125" customWidth="1"/>
    <col min="4098" max="4098" width="7.5703125" customWidth="1"/>
    <col min="4099" max="4099" width="9.5703125" customWidth="1"/>
    <col min="4100" max="4100" width="9.85546875" customWidth="1"/>
    <col min="4101" max="4101" width="23.5703125" bestFit="1" customWidth="1"/>
    <col min="4102" max="4102" width="14.85546875" customWidth="1"/>
    <col min="4103" max="4103" width="16.140625" customWidth="1"/>
    <col min="4352" max="4352" width="7" customWidth="1"/>
    <col min="4353" max="4353" width="5.5703125" customWidth="1"/>
    <col min="4354" max="4354" width="7.5703125" customWidth="1"/>
    <col min="4355" max="4355" width="9.5703125" customWidth="1"/>
    <col min="4356" max="4356" width="9.85546875" customWidth="1"/>
    <col min="4357" max="4357" width="23.5703125" bestFit="1" customWidth="1"/>
    <col min="4358" max="4358" width="14.85546875" customWidth="1"/>
    <col min="4359" max="4359" width="16.140625" customWidth="1"/>
    <col min="4608" max="4608" width="7" customWidth="1"/>
    <col min="4609" max="4609" width="5.5703125" customWidth="1"/>
    <col min="4610" max="4610" width="7.5703125" customWidth="1"/>
    <col min="4611" max="4611" width="9.5703125" customWidth="1"/>
    <col min="4612" max="4612" width="9.85546875" customWidth="1"/>
    <col min="4613" max="4613" width="23.5703125" bestFit="1" customWidth="1"/>
    <col min="4614" max="4614" width="14.85546875" customWidth="1"/>
    <col min="4615" max="4615" width="16.140625" customWidth="1"/>
    <col min="4864" max="4864" width="7" customWidth="1"/>
    <col min="4865" max="4865" width="5.5703125" customWidth="1"/>
    <col min="4866" max="4866" width="7.5703125" customWidth="1"/>
    <col min="4867" max="4867" width="9.5703125" customWidth="1"/>
    <col min="4868" max="4868" width="9.85546875" customWidth="1"/>
    <col min="4869" max="4869" width="23.5703125" bestFit="1" customWidth="1"/>
    <col min="4870" max="4870" width="14.85546875" customWidth="1"/>
    <col min="4871" max="4871" width="16.140625" customWidth="1"/>
    <col min="5120" max="5120" width="7" customWidth="1"/>
    <col min="5121" max="5121" width="5.5703125" customWidth="1"/>
    <col min="5122" max="5122" width="7.5703125" customWidth="1"/>
    <col min="5123" max="5123" width="9.5703125" customWidth="1"/>
    <col min="5124" max="5124" width="9.85546875" customWidth="1"/>
    <col min="5125" max="5125" width="23.5703125" bestFit="1" customWidth="1"/>
    <col min="5126" max="5126" width="14.85546875" customWidth="1"/>
    <col min="5127" max="5127" width="16.140625" customWidth="1"/>
    <col min="5376" max="5376" width="7" customWidth="1"/>
    <col min="5377" max="5377" width="5.5703125" customWidth="1"/>
    <col min="5378" max="5378" width="7.5703125" customWidth="1"/>
    <col min="5379" max="5379" width="9.5703125" customWidth="1"/>
    <col min="5380" max="5380" width="9.85546875" customWidth="1"/>
    <col min="5381" max="5381" width="23.5703125" bestFit="1" customWidth="1"/>
    <col min="5382" max="5382" width="14.85546875" customWidth="1"/>
    <col min="5383" max="5383" width="16.140625" customWidth="1"/>
    <col min="5632" max="5632" width="7" customWidth="1"/>
    <col min="5633" max="5633" width="5.5703125" customWidth="1"/>
    <col min="5634" max="5634" width="7.5703125" customWidth="1"/>
    <col min="5635" max="5635" width="9.5703125" customWidth="1"/>
    <col min="5636" max="5636" width="9.85546875" customWidth="1"/>
    <col min="5637" max="5637" width="23.5703125" bestFit="1" customWidth="1"/>
    <col min="5638" max="5638" width="14.85546875" customWidth="1"/>
    <col min="5639" max="5639" width="16.140625" customWidth="1"/>
    <col min="5888" max="5888" width="7" customWidth="1"/>
    <col min="5889" max="5889" width="5.5703125" customWidth="1"/>
    <col min="5890" max="5890" width="7.5703125" customWidth="1"/>
    <col min="5891" max="5891" width="9.5703125" customWidth="1"/>
    <col min="5892" max="5892" width="9.85546875" customWidth="1"/>
    <col min="5893" max="5893" width="23.5703125" bestFit="1" customWidth="1"/>
    <col min="5894" max="5894" width="14.85546875" customWidth="1"/>
    <col min="5895" max="5895" width="16.140625" customWidth="1"/>
    <col min="6144" max="6144" width="7" customWidth="1"/>
    <col min="6145" max="6145" width="5.5703125" customWidth="1"/>
    <col min="6146" max="6146" width="7.5703125" customWidth="1"/>
    <col min="6147" max="6147" width="9.5703125" customWidth="1"/>
    <col min="6148" max="6148" width="9.85546875" customWidth="1"/>
    <col min="6149" max="6149" width="23.5703125" bestFit="1" customWidth="1"/>
    <col min="6150" max="6150" width="14.85546875" customWidth="1"/>
    <col min="6151" max="6151" width="16.140625" customWidth="1"/>
    <col min="6400" max="6400" width="7" customWidth="1"/>
    <col min="6401" max="6401" width="5.5703125" customWidth="1"/>
    <col min="6402" max="6402" width="7.5703125" customWidth="1"/>
    <col min="6403" max="6403" width="9.5703125" customWidth="1"/>
    <col min="6404" max="6404" width="9.85546875" customWidth="1"/>
    <col min="6405" max="6405" width="23.5703125" bestFit="1" customWidth="1"/>
    <col min="6406" max="6406" width="14.85546875" customWidth="1"/>
    <col min="6407" max="6407" width="16.140625" customWidth="1"/>
    <col min="6656" max="6656" width="7" customWidth="1"/>
    <col min="6657" max="6657" width="5.5703125" customWidth="1"/>
    <col min="6658" max="6658" width="7.5703125" customWidth="1"/>
    <col min="6659" max="6659" width="9.5703125" customWidth="1"/>
    <col min="6660" max="6660" width="9.85546875" customWidth="1"/>
    <col min="6661" max="6661" width="23.5703125" bestFit="1" customWidth="1"/>
    <col min="6662" max="6662" width="14.85546875" customWidth="1"/>
    <col min="6663" max="6663" width="16.140625" customWidth="1"/>
    <col min="6912" max="6912" width="7" customWidth="1"/>
    <col min="6913" max="6913" width="5.5703125" customWidth="1"/>
    <col min="6914" max="6914" width="7.5703125" customWidth="1"/>
    <col min="6915" max="6915" width="9.5703125" customWidth="1"/>
    <col min="6916" max="6916" width="9.85546875" customWidth="1"/>
    <col min="6917" max="6917" width="23.5703125" bestFit="1" customWidth="1"/>
    <col min="6918" max="6918" width="14.85546875" customWidth="1"/>
    <col min="6919" max="6919" width="16.140625" customWidth="1"/>
    <col min="7168" max="7168" width="7" customWidth="1"/>
    <col min="7169" max="7169" width="5.5703125" customWidth="1"/>
    <col min="7170" max="7170" width="7.5703125" customWidth="1"/>
    <col min="7171" max="7171" width="9.5703125" customWidth="1"/>
    <col min="7172" max="7172" width="9.85546875" customWidth="1"/>
    <col min="7173" max="7173" width="23.5703125" bestFit="1" customWidth="1"/>
    <col min="7174" max="7174" width="14.85546875" customWidth="1"/>
    <col min="7175" max="7175" width="16.140625" customWidth="1"/>
    <col min="7424" max="7424" width="7" customWidth="1"/>
    <col min="7425" max="7425" width="5.5703125" customWidth="1"/>
    <col min="7426" max="7426" width="7.5703125" customWidth="1"/>
    <col min="7427" max="7427" width="9.5703125" customWidth="1"/>
    <col min="7428" max="7428" width="9.85546875" customWidth="1"/>
    <col min="7429" max="7429" width="23.5703125" bestFit="1" customWidth="1"/>
    <col min="7430" max="7430" width="14.85546875" customWidth="1"/>
    <col min="7431" max="7431" width="16.140625" customWidth="1"/>
    <col min="7680" max="7680" width="7" customWidth="1"/>
    <col min="7681" max="7681" width="5.5703125" customWidth="1"/>
    <col min="7682" max="7682" width="7.5703125" customWidth="1"/>
    <col min="7683" max="7683" width="9.5703125" customWidth="1"/>
    <col min="7684" max="7684" width="9.85546875" customWidth="1"/>
    <col min="7685" max="7685" width="23.5703125" bestFit="1" customWidth="1"/>
    <col min="7686" max="7686" width="14.85546875" customWidth="1"/>
    <col min="7687" max="7687" width="16.140625" customWidth="1"/>
    <col min="7936" max="7936" width="7" customWidth="1"/>
    <col min="7937" max="7937" width="5.5703125" customWidth="1"/>
    <col min="7938" max="7938" width="7.5703125" customWidth="1"/>
    <col min="7939" max="7939" width="9.5703125" customWidth="1"/>
    <col min="7940" max="7940" width="9.85546875" customWidth="1"/>
    <col min="7941" max="7941" width="23.5703125" bestFit="1" customWidth="1"/>
    <col min="7942" max="7942" width="14.85546875" customWidth="1"/>
    <col min="7943" max="7943" width="16.140625" customWidth="1"/>
    <col min="8192" max="8192" width="7" customWidth="1"/>
    <col min="8193" max="8193" width="5.5703125" customWidth="1"/>
    <col min="8194" max="8194" width="7.5703125" customWidth="1"/>
    <col min="8195" max="8195" width="9.5703125" customWidth="1"/>
    <col min="8196" max="8196" width="9.85546875" customWidth="1"/>
    <col min="8197" max="8197" width="23.5703125" bestFit="1" customWidth="1"/>
    <col min="8198" max="8198" width="14.85546875" customWidth="1"/>
    <col min="8199" max="8199" width="16.140625" customWidth="1"/>
    <col min="8448" max="8448" width="7" customWidth="1"/>
    <col min="8449" max="8449" width="5.5703125" customWidth="1"/>
    <col min="8450" max="8450" width="7.5703125" customWidth="1"/>
    <col min="8451" max="8451" width="9.5703125" customWidth="1"/>
    <col min="8452" max="8452" width="9.85546875" customWidth="1"/>
    <col min="8453" max="8453" width="23.5703125" bestFit="1" customWidth="1"/>
    <col min="8454" max="8454" width="14.85546875" customWidth="1"/>
    <col min="8455" max="8455" width="16.140625" customWidth="1"/>
    <col min="8704" max="8704" width="7" customWidth="1"/>
    <col min="8705" max="8705" width="5.5703125" customWidth="1"/>
    <col min="8706" max="8706" width="7.5703125" customWidth="1"/>
    <col min="8707" max="8707" width="9.5703125" customWidth="1"/>
    <col min="8708" max="8708" width="9.85546875" customWidth="1"/>
    <col min="8709" max="8709" width="23.5703125" bestFit="1" customWidth="1"/>
    <col min="8710" max="8710" width="14.85546875" customWidth="1"/>
    <col min="8711" max="8711" width="16.140625" customWidth="1"/>
    <col min="8960" max="8960" width="7" customWidth="1"/>
    <col min="8961" max="8961" width="5.5703125" customWidth="1"/>
    <col min="8962" max="8962" width="7.5703125" customWidth="1"/>
    <col min="8963" max="8963" width="9.5703125" customWidth="1"/>
    <col min="8964" max="8964" width="9.85546875" customWidth="1"/>
    <col min="8965" max="8965" width="23.5703125" bestFit="1" customWidth="1"/>
    <col min="8966" max="8966" width="14.85546875" customWidth="1"/>
    <col min="8967" max="8967" width="16.140625" customWidth="1"/>
    <col min="9216" max="9216" width="7" customWidth="1"/>
    <col min="9217" max="9217" width="5.5703125" customWidth="1"/>
    <col min="9218" max="9218" width="7.5703125" customWidth="1"/>
    <col min="9219" max="9219" width="9.5703125" customWidth="1"/>
    <col min="9220" max="9220" width="9.85546875" customWidth="1"/>
    <col min="9221" max="9221" width="23.5703125" bestFit="1" customWidth="1"/>
    <col min="9222" max="9222" width="14.85546875" customWidth="1"/>
    <col min="9223" max="9223" width="16.140625" customWidth="1"/>
    <col min="9472" max="9472" width="7" customWidth="1"/>
    <col min="9473" max="9473" width="5.5703125" customWidth="1"/>
    <col min="9474" max="9474" width="7.5703125" customWidth="1"/>
    <col min="9475" max="9475" width="9.5703125" customWidth="1"/>
    <col min="9476" max="9476" width="9.85546875" customWidth="1"/>
    <col min="9477" max="9477" width="23.5703125" bestFit="1" customWidth="1"/>
    <col min="9478" max="9478" width="14.85546875" customWidth="1"/>
    <col min="9479" max="9479" width="16.140625" customWidth="1"/>
    <col min="9728" max="9728" width="7" customWidth="1"/>
    <col min="9729" max="9729" width="5.5703125" customWidth="1"/>
    <col min="9730" max="9730" width="7.5703125" customWidth="1"/>
    <col min="9731" max="9731" width="9.5703125" customWidth="1"/>
    <col min="9732" max="9732" width="9.85546875" customWidth="1"/>
    <col min="9733" max="9733" width="23.5703125" bestFit="1" customWidth="1"/>
    <col min="9734" max="9734" width="14.85546875" customWidth="1"/>
    <col min="9735" max="9735" width="16.140625" customWidth="1"/>
    <col min="9984" max="9984" width="7" customWidth="1"/>
    <col min="9985" max="9985" width="5.5703125" customWidth="1"/>
    <col min="9986" max="9986" width="7.5703125" customWidth="1"/>
    <col min="9987" max="9987" width="9.5703125" customWidth="1"/>
    <col min="9988" max="9988" width="9.85546875" customWidth="1"/>
    <col min="9989" max="9989" width="23.5703125" bestFit="1" customWidth="1"/>
    <col min="9990" max="9990" width="14.85546875" customWidth="1"/>
    <col min="9991" max="9991" width="16.140625" customWidth="1"/>
    <col min="10240" max="10240" width="7" customWidth="1"/>
    <col min="10241" max="10241" width="5.5703125" customWidth="1"/>
    <col min="10242" max="10242" width="7.5703125" customWidth="1"/>
    <col min="10243" max="10243" width="9.5703125" customWidth="1"/>
    <col min="10244" max="10244" width="9.85546875" customWidth="1"/>
    <col min="10245" max="10245" width="23.5703125" bestFit="1" customWidth="1"/>
    <col min="10246" max="10246" width="14.85546875" customWidth="1"/>
    <col min="10247" max="10247" width="16.140625" customWidth="1"/>
    <col min="10496" max="10496" width="7" customWidth="1"/>
    <col min="10497" max="10497" width="5.5703125" customWidth="1"/>
    <col min="10498" max="10498" width="7.5703125" customWidth="1"/>
    <col min="10499" max="10499" width="9.5703125" customWidth="1"/>
    <col min="10500" max="10500" width="9.85546875" customWidth="1"/>
    <col min="10501" max="10501" width="23.5703125" bestFit="1" customWidth="1"/>
    <col min="10502" max="10502" width="14.85546875" customWidth="1"/>
    <col min="10503" max="10503" width="16.140625" customWidth="1"/>
    <col min="10752" max="10752" width="7" customWidth="1"/>
    <col min="10753" max="10753" width="5.5703125" customWidth="1"/>
    <col min="10754" max="10754" width="7.5703125" customWidth="1"/>
    <col min="10755" max="10755" width="9.5703125" customWidth="1"/>
    <col min="10756" max="10756" width="9.85546875" customWidth="1"/>
    <col min="10757" max="10757" width="23.5703125" bestFit="1" customWidth="1"/>
    <col min="10758" max="10758" width="14.85546875" customWidth="1"/>
    <col min="10759" max="10759" width="16.140625" customWidth="1"/>
    <col min="11008" max="11008" width="7" customWidth="1"/>
    <col min="11009" max="11009" width="5.5703125" customWidth="1"/>
    <col min="11010" max="11010" width="7.5703125" customWidth="1"/>
    <col min="11011" max="11011" width="9.5703125" customWidth="1"/>
    <col min="11012" max="11012" width="9.85546875" customWidth="1"/>
    <col min="11013" max="11013" width="23.5703125" bestFit="1" customWidth="1"/>
    <col min="11014" max="11014" width="14.85546875" customWidth="1"/>
    <col min="11015" max="11015" width="16.140625" customWidth="1"/>
    <col min="11264" max="11264" width="7" customWidth="1"/>
    <col min="11265" max="11265" width="5.5703125" customWidth="1"/>
    <col min="11266" max="11266" width="7.5703125" customWidth="1"/>
    <col min="11267" max="11267" width="9.5703125" customWidth="1"/>
    <col min="11268" max="11268" width="9.85546875" customWidth="1"/>
    <col min="11269" max="11269" width="23.5703125" bestFit="1" customWidth="1"/>
    <col min="11270" max="11270" width="14.85546875" customWidth="1"/>
    <col min="11271" max="11271" width="16.140625" customWidth="1"/>
    <col min="11520" max="11520" width="7" customWidth="1"/>
    <col min="11521" max="11521" width="5.5703125" customWidth="1"/>
    <col min="11522" max="11522" width="7.5703125" customWidth="1"/>
    <col min="11523" max="11523" width="9.5703125" customWidth="1"/>
    <col min="11524" max="11524" width="9.85546875" customWidth="1"/>
    <col min="11525" max="11525" width="23.5703125" bestFit="1" customWidth="1"/>
    <col min="11526" max="11526" width="14.85546875" customWidth="1"/>
    <col min="11527" max="11527" width="16.140625" customWidth="1"/>
    <col min="11776" max="11776" width="7" customWidth="1"/>
    <col min="11777" max="11777" width="5.5703125" customWidth="1"/>
    <col min="11778" max="11778" width="7.5703125" customWidth="1"/>
    <col min="11779" max="11779" width="9.5703125" customWidth="1"/>
    <col min="11780" max="11780" width="9.85546875" customWidth="1"/>
    <col min="11781" max="11781" width="23.5703125" bestFit="1" customWidth="1"/>
    <col min="11782" max="11782" width="14.85546875" customWidth="1"/>
    <col min="11783" max="11783" width="16.140625" customWidth="1"/>
    <col min="12032" max="12032" width="7" customWidth="1"/>
    <col min="12033" max="12033" width="5.5703125" customWidth="1"/>
    <col min="12034" max="12034" width="7.5703125" customWidth="1"/>
    <col min="12035" max="12035" width="9.5703125" customWidth="1"/>
    <col min="12036" max="12036" width="9.85546875" customWidth="1"/>
    <col min="12037" max="12037" width="23.5703125" bestFit="1" customWidth="1"/>
    <col min="12038" max="12038" width="14.85546875" customWidth="1"/>
    <col min="12039" max="12039" width="16.140625" customWidth="1"/>
    <col min="12288" max="12288" width="7" customWidth="1"/>
    <col min="12289" max="12289" width="5.5703125" customWidth="1"/>
    <col min="12290" max="12290" width="7.5703125" customWidth="1"/>
    <col min="12291" max="12291" width="9.5703125" customWidth="1"/>
    <col min="12292" max="12292" width="9.85546875" customWidth="1"/>
    <col min="12293" max="12293" width="23.5703125" bestFit="1" customWidth="1"/>
    <col min="12294" max="12294" width="14.85546875" customWidth="1"/>
    <col min="12295" max="12295" width="16.140625" customWidth="1"/>
    <col min="12544" max="12544" width="7" customWidth="1"/>
    <col min="12545" max="12545" width="5.5703125" customWidth="1"/>
    <col min="12546" max="12546" width="7.5703125" customWidth="1"/>
    <col min="12547" max="12547" width="9.5703125" customWidth="1"/>
    <col min="12548" max="12548" width="9.85546875" customWidth="1"/>
    <col min="12549" max="12549" width="23.5703125" bestFit="1" customWidth="1"/>
    <col min="12550" max="12550" width="14.85546875" customWidth="1"/>
    <col min="12551" max="12551" width="16.140625" customWidth="1"/>
    <col min="12800" max="12800" width="7" customWidth="1"/>
    <col min="12801" max="12801" width="5.5703125" customWidth="1"/>
    <col min="12802" max="12802" width="7.5703125" customWidth="1"/>
    <col min="12803" max="12803" width="9.5703125" customWidth="1"/>
    <col min="12804" max="12804" width="9.85546875" customWidth="1"/>
    <col min="12805" max="12805" width="23.5703125" bestFit="1" customWidth="1"/>
    <col min="12806" max="12806" width="14.85546875" customWidth="1"/>
    <col min="12807" max="12807" width="16.140625" customWidth="1"/>
    <col min="13056" max="13056" width="7" customWidth="1"/>
    <col min="13057" max="13057" width="5.5703125" customWidth="1"/>
    <col min="13058" max="13058" width="7.5703125" customWidth="1"/>
    <col min="13059" max="13059" width="9.5703125" customWidth="1"/>
    <col min="13060" max="13060" width="9.85546875" customWidth="1"/>
    <col min="13061" max="13061" width="23.5703125" bestFit="1" customWidth="1"/>
    <col min="13062" max="13062" width="14.85546875" customWidth="1"/>
    <col min="13063" max="13063" width="16.140625" customWidth="1"/>
    <col min="13312" max="13312" width="7" customWidth="1"/>
    <col min="13313" max="13313" width="5.5703125" customWidth="1"/>
    <col min="13314" max="13314" width="7.5703125" customWidth="1"/>
    <col min="13315" max="13315" width="9.5703125" customWidth="1"/>
    <col min="13316" max="13316" width="9.85546875" customWidth="1"/>
    <col min="13317" max="13317" width="23.5703125" bestFit="1" customWidth="1"/>
    <col min="13318" max="13318" width="14.85546875" customWidth="1"/>
    <col min="13319" max="13319" width="16.140625" customWidth="1"/>
    <col min="13568" max="13568" width="7" customWidth="1"/>
    <col min="13569" max="13569" width="5.5703125" customWidth="1"/>
    <col min="13570" max="13570" width="7.5703125" customWidth="1"/>
    <col min="13571" max="13571" width="9.5703125" customWidth="1"/>
    <col min="13572" max="13572" width="9.85546875" customWidth="1"/>
    <col min="13573" max="13573" width="23.5703125" bestFit="1" customWidth="1"/>
    <col min="13574" max="13574" width="14.85546875" customWidth="1"/>
    <col min="13575" max="13575" width="16.140625" customWidth="1"/>
    <col min="13824" max="13824" width="7" customWidth="1"/>
    <col min="13825" max="13825" width="5.5703125" customWidth="1"/>
    <col min="13826" max="13826" width="7.5703125" customWidth="1"/>
    <col min="13827" max="13827" width="9.5703125" customWidth="1"/>
    <col min="13828" max="13828" width="9.85546875" customWidth="1"/>
    <col min="13829" max="13829" width="23.5703125" bestFit="1" customWidth="1"/>
    <col min="13830" max="13830" width="14.85546875" customWidth="1"/>
    <col min="13831" max="13831" width="16.140625" customWidth="1"/>
    <col min="14080" max="14080" width="7" customWidth="1"/>
    <col min="14081" max="14081" width="5.5703125" customWidth="1"/>
    <col min="14082" max="14082" width="7.5703125" customWidth="1"/>
    <col min="14083" max="14083" width="9.5703125" customWidth="1"/>
    <col min="14084" max="14084" width="9.85546875" customWidth="1"/>
    <col min="14085" max="14085" width="23.5703125" bestFit="1" customWidth="1"/>
    <col min="14086" max="14086" width="14.85546875" customWidth="1"/>
    <col min="14087" max="14087" width="16.140625" customWidth="1"/>
    <col min="14336" max="14336" width="7" customWidth="1"/>
    <col min="14337" max="14337" width="5.5703125" customWidth="1"/>
    <col min="14338" max="14338" width="7.5703125" customWidth="1"/>
    <col min="14339" max="14339" width="9.5703125" customWidth="1"/>
    <col min="14340" max="14340" width="9.85546875" customWidth="1"/>
    <col min="14341" max="14341" width="23.5703125" bestFit="1" customWidth="1"/>
    <col min="14342" max="14342" width="14.85546875" customWidth="1"/>
    <col min="14343" max="14343" width="16.140625" customWidth="1"/>
    <col min="14592" max="14592" width="7" customWidth="1"/>
    <col min="14593" max="14593" width="5.5703125" customWidth="1"/>
    <col min="14594" max="14594" width="7.5703125" customWidth="1"/>
    <col min="14595" max="14595" width="9.5703125" customWidth="1"/>
    <col min="14596" max="14596" width="9.85546875" customWidth="1"/>
    <col min="14597" max="14597" width="23.5703125" bestFit="1" customWidth="1"/>
    <col min="14598" max="14598" width="14.85546875" customWidth="1"/>
    <col min="14599" max="14599" width="16.140625" customWidth="1"/>
    <col min="14848" max="14848" width="7" customWidth="1"/>
    <col min="14849" max="14849" width="5.5703125" customWidth="1"/>
    <col min="14850" max="14850" width="7.5703125" customWidth="1"/>
    <col min="14851" max="14851" width="9.5703125" customWidth="1"/>
    <col min="14852" max="14852" width="9.85546875" customWidth="1"/>
    <col min="14853" max="14853" width="23.5703125" bestFit="1" customWidth="1"/>
    <col min="14854" max="14854" width="14.85546875" customWidth="1"/>
    <col min="14855" max="14855" width="16.140625" customWidth="1"/>
    <col min="15104" max="15104" width="7" customWidth="1"/>
    <col min="15105" max="15105" width="5.5703125" customWidth="1"/>
    <col min="15106" max="15106" width="7.5703125" customWidth="1"/>
    <col min="15107" max="15107" width="9.5703125" customWidth="1"/>
    <col min="15108" max="15108" width="9.85546875" customWidth="1"/>
    <col min="15109" max="15109" width="23.5703125" bestFit="1" customWidth="1"/>
    <col min="15110" max="15110" width="14.85546875" customWidth="1"/>
    <col min="15111" max="15111" width="16.140625" customWidth="1"/>
    <col min="15360" max="15360" width="7" customWidth="1"/>
    <col min="15361" max="15361" width="5.5703125" customWidth="1"/>
    <col min="15362" max="15362" width="7.5703125" customWidth="1"/>
    <col min="15363" max="15363" width="9.5703125" customWidth="1"/>
    <col min="15364" max="15364" width="9.85546875" customWidth="1"/>
    <col min="15365" max="15365" width="23.5703125" bestFit="1" customWidth="1"/>
    <col min="15366" max="15366" width="14.85546875" customWidth="1"/>
    <col min="15367" max="15367" width="16.140625" customWidth="1"/>
    <col min="15616" max="15616" width="7" customWidth="1"/>
    <col min="15617" max="15617" width="5.5703125" customWidth="1"/>
    <col min="15618" max="15618" width="7.5703125" customWidth="1"/>
    <col min="15619" max="15619" width="9.5703125" customWidth="1"/>
    <col min="15620" max="15620" width="9.85546875" customWidth="1"/>
    <col min="15621" max="15621" width="23.5703125" bestFit="1" customWidth="1"/>
    <col min="15622" max="15622" width="14.85546875" customWidth="1"/>
    <col min="15623" max="15623" width="16.140625" customWidth="1"/>
    <col min="15872" max="15872" width="7" customWidth="1"/>
    <col min="15873" max="15873" width="5.5703125" customWidth="1"/>
    <col min="15874" max="15874" width="7.5703125" customWidth="1"/>
    <col min="15875" max="15875" width="9.5703125" customWidth="1"/>
    <col min="15876" max="15876" width="9.85546875" customWidth="1"/>
    <col min="15877" max="15877" width="23.5703125" bestFit="1" customWidth="1"/>
    <col min="15878" max="15878" width="14.85546875" customWidth="1"/>
    <col min="15879" max="15879" width="16.140625" customWidth="1"/>
    <col min="16128" max="16128" width="7" customWidth="1"/>
    <col min="16129" max="16129" width="5.5703125" customWidth="1"/>
    <col min="16130" max="16130" width="7.5703125" customWidth="1"/>
    <col min="16131" max="16131" width="9.5703125" customWidth="1"/>
    <col min="16132" max="16132" width="9.85546875" customWidth="1"/>
    <col min="16133" max="16133" width="23.5703125" bestFit="1" customWidth="1"/>
    <col min="16134" max="16134" width="14.85546875" customWidth="1"/>
    <col min="16135" max="16135" width="16.140625" customWidth="1"/>
  </cols>
  <sheetData>
    <row r="1" spans="2:12" ht="20.25" customHeight="1" x14ac:dyDescent="0.3">
      <c r="B1" s="149" t="s">
        <v>181</v>
      </c>
      <c r="C1" s="149"/>
      <c r="D1" s="149"/>
      <c r="E1" s="149"/>
      <c r="F1" s="149"/>
      <c r="G1" s="149"/>
      <c r="H1" s="149"/>
      <c r="I1" s="149"/>
      <c r="J1" s="149"/>
    </row>
    <row r="2" spans="2:12" ht="20.25" x14ac:dyDescent="0.3">
      <c r="B2" s="159" t="s">
        <v>157</v>
      </c>
      <c r="C2" s="159"/>
      <c r="D2" s="159"/>
      <c r="E2" s="159"/>
      <c r="F2" s="159"/>
      <c r="G2" s="159"/>
      <c r="H2" s="159"/>
      <c r="I2" s="159"/>
      <c r="J2" s="159"/>
    </row>
    <row r="3" spans="2:12" ht="32.25" customHeight="1" x14ac:dyDescent="0.25">
      <c r="B3" s="156" t="s">
        <v>178</v>
      </c>
      <c r="C3" s="156"/>
      <c r="D3" s="156"/>
      <c r="E3" s="156"/>
      <c r="F3" s="156"/>
      <c r="G3" s="156"/>
      <c r="H3" s="156"/>
      <c r="I3" s="156"/>
      <c r="J3" s="156"/>
    </row>
    <row r="4" spans="2:12" ht="37.5" customHeight="1" x14ac:dyDescent="0.25">
      <c r="B4" s="150" t="s">
        <v>179</v>
      </c>
      <c r="C4" s="150"/>
      <c r="D4" s="150"/>
      <c r="E4" s="150"/>
      <c r="F4" s="150"/>
      <c r="G4" s="150"/>
      <c r="H4" s="150"/>
      <c r="I4" s="150"/>
      <c r="J4" s="150"/>
    </row>
    <row r="5" spans="2:12" ht="36.75" customHeight="1" x14ac:dyDescent="0.25">
      <c r="B5" s="150" t="s">
        <v>174</v>
      </c>
      <c r="C5" s="150"/>
      <c r="D5" s="150"/>
      <c r="E5" s="150"/>
      <c r="F5" s="150"/>
      <c r="G5" s="150"/>
      <c r="H5" s="150"/>
      <c r="I5" s="150"/>
      <c r="J5" s="150"/>
    </row>
    <row r="6" spans="2:12" ht="15.75" x14ac:dyDescent="0.25">
      <c r="B6" s="63"/>
      <c r="C6" s="63"/>
      <c r="D6" s="63"/>
      <c r="E6" s="63"/>
      <c r="F6" s="63"/>
      <c r="G6" s="63"/>
      <c r="H6" s="63"/>
      <c r="I6" s="63"/>
    </row>
    <row r="7" spans="2:12" ht="15.75" thickBot="1" x14ac:dyDescent="0.3"/>
    <row r="8" spans="2:12" ht="27" thickBot="1" x14ac:dyDescent="0.3">
      <c r="B8" s="76" t="s">
        <v>1</v>
      </c>
      <c r="C8" s="77" t="s">
        <v>158</v>
      </c>
      <c r="D8" s="78" t="s">
        <v>4</v>
      </c>
      <c r="E8" s="79" t="s">
        <v>5</v>
      </c>
      <c r="F8" s="80" t="s">
        <v>159</v>
      </c>
      <c r="G8" s="3" t="s">
        <v>166</v>
      </c>
      <c r="H8" s="19" t="s">
        <v>169</v>
      </c>
      <c r="I8" s="18" t="s">
        <v>175</v>
      </c>
    </row>
    <row r="9" spans="2:12" x14ac:dyDescent="0.25">
      <c r="B9" s="81">
        <v>1</v>
      </c>
      <c r="C9" s="82" t="s">
        <v>7</v>
      </c>
      <c r="D9" s="83" t="s">
        <v>9</v>
      </c>
      <c r="E9" s="84" t="s">
        <v>10</v>
      </c>
      <c r="F9" s="85"/>
      <c r="G9" s="86"/>
      <c r="H9" s="55"/>
      <c r="I9" s="87">
        <f>G9+H9</f>
        <v>0</v>
      </c>
      <c r="K9" s="59"/>
    </row>
    <row r="10" spans="2:12" x14ac:dyDescent="0.25">
      <c r="B10" s="88">
        <v>2</v>
      </c>
      <c r="C10" s="89" t="s">
        <v>7</v>
      </c>
      <c r="D10" s="90" t="s">
        <v>12</v>
      </c>
      <c r="E10" s="91" t="s">
        <v>13</v>
      </c>
      <c r="F10" s="137">
        <v>98</v>
      </c>
      <c r="G10" s="138">
        <v>5923677</v>
      </c>
      <c r="H10" s="139"/>
      <c r="I10" s="92">
        <f t="shared" ref="I10:I65" si="0">G10+H10</f>
        <v>5923677</v>
      </c>
      <c r="K10" s="59"/>
    </row>
    <row r="11" spans="2:12" x14ac:dyDescent="0.25">
      <c r="B11" s="88">
        <v>3</v>
      </c>
      <c r="C11" s="89" t="s">
        <v>7</v>
      </c>
      <c r="D11" s="90" t="s">
        <v>15</v>
      </c>
      <c r="E11" s="91" t="s">
        <v>16</v>
      </c>
      <c r="F11" s="137">
        <v>181</v>
      </c>
      <c r="G11" s="138">
        <v>11093850</v>
      </c>
      <c r="H11" s="139"/>
      <c r="I11" s="92">
        <f t="shared" si="0"/>
        <v>11093850</v>
      </c>
      <c r="K11" s="59"/>
    </row>
    <row r="12" spans="2:12" x14ac:dyDescent="0.25">
      <c r="B12" s="88">
        <v>4</v>
      </c>
      <c r="C12" s="89" t="s">
        <v>7</v>
      </c>
      <c r="D12" s="90" t="s">
        <v>18</v>
      </c>
      <c r="E12" s="91" t="s">
        <v>19</v>
      </c>
      <c r="F12" s="137">
        <v>7</v>
      </c>
      <c r="G12" s="138">
        <v>444276</v>
      </c>
      <c r="H12" s="139"/>
      <c r="I12" s="92">
        <f t="shared" si="0"/>
        <v>444276</v>
      </c>
      <c r="K12" s="59"/>
    </row>
    <row r="13" spans="2:12" x14ac:dyDescent="0.25">
      <c r="B13" s="88">
        <v>5</v>
      </c>
      <c r="C13" s="89" t="s">
        <v>7</v>
      </c>
      <c r="D13" s="90" t="s">
        <v>21</v>
      </c>
      <c r="E13" s="91" t="s">
        <v>22</v>
      </c>
      <c r="F13" s="137">
        <v>16</v>
      </c>
      <c r="G13" s="138">
        <v>1015488</v>
      </c>
      <c r="H13" s="139"/>
      <c r="I13" s="92">
        <f t="shared" si="0"/>
        <v>1015488</v>
      </c>
      <c r="K13" s="59"/>
    </row>
    <row r="14" spans="2:12" x14ac:dyDescent="0.25">
      <c r="B14" s="88">
        <v>6</v>
      </c>
      <c r="C14" s="89" t="s">
        <v>7</v>
      </c>
      <c r="D14" s="90" t="s">
        <v>24</v>
      </c>
      <c r="E14" s="91" t="s">
        <v>25</v>
      </c>
      <c r="F14" s="137">
        <v>42</v>
      </c>
      <c r="G14" s="138">
        <v>2538015</v>
      </c>
      <c r="H14" s="139"/>
      <c r="I14" s="92">
        <f t="shared" si="0"/>
        <v>2538015</v>
      </c>
      <c r="K14" s="59"/>
    </row>
    <row r="15" spans="2:12" x14ac:dyDescent="0.25">
      <c r="B15" s="88">
        <v>7</v>
      </c>
      <c r="C15" s="89" t="s">
        <v>7</v>
      </c>
      <c r="D15" s="90" t="s">
        <v>27</v>
      </c>
      <c r="E15" s="91" t="s">
        <v>28</v>
      </c>
      <c r="F15" s="137">
        <v>106</v>
      </c>
      <c r="G15" s="138">
        <v>6570698</v>
      </c>
      <c r="H15" s="139"/>
      <c r="I15" s="92">
        <f t="shared" si="0"/>
        <v>6570698</v>
      </c>
      <c r="K15" s="59"/>
    </row>
    <row r="16" spans="2:12" x14ac:dyDescent="0.25">
      <c r="B16" s="88">
        <v>8</v>
      </c>
      <c r="C16" s="89" t="s">
        <v>29</v>
      </c>
      <c r="D16" s="90" t="s">
        <v>31</v>
      </c>
      <c r="E16" s="91" t="s">
        <v>160</v>
      </c>
      <c r="F16" s="137">
        <v>1517</v>
      </c>
      <c r="G16" s="138">
        <v>88965417</v>
      </c>
      <c r="H16" s="139"/>
      <c r="I16" s="92">
        <f t="shared" si="0"/>
        <v>88965417</v>
      </c>
      <c r="K16" s="59"/>
      <c r="L16" s="59"/>
    </row>
    <row r="17" spans="2:12" x14ac:dyDescent="0.25">
      <c r="B17" s="88">
        <v>9</v>
      </c>
      <c r="C17" s="89" t="s">
        <v>29</v>
      </c>
      <c r="D17" s="90" t="s">
        <v>34</v>
      </c>
      <c r="E17" s="91" t="s">
        <v>35</v>
      </c>
      <c r="F17" s="137">
        <v>98</v>
      </c>
      <c r="G17" s="138">
        <v>5935317</v>
      </c>
      <c r="H17" s="139"/>
      <c r="I17" s="92">
        <f t="shared" si="0"/>
        <v>5935317</v>
      </c>
      <c r="K17" s="59"/>
      <c r="L17" s="59"/>
    </row>
    <row r="18" spans="2:12" x14ac:dyDescent="0.25">
      <c r="B18" s="88">
        <v>10</v>
      </c>
      <c r="C18" s="89" t="s">
        <v>29</v>
      </c>
      <c r="D18" s="90" t="s">
        <v>37</v>
      </c>
      <c r="E18" s="91" t="s">
        <v>38</v>
      </c>
      <c r="F18" s="137">
        <v>18</v>
      </c>
      <c r="G18" s="138">
        <v>1040874</v>
      </c>
      <c r="H18" s="139"/>
      <c r="I18" s="92">
        <f t="shared" si="0"/>
        <v>1040874</v>
      </c>
      <c r="K18" s="59"/>
    </row>
    <row r="19" spans="2:12" x14ac:dyDescent="0.25">
      <c r="B19" s="88">
        <v>11</v>
      </c>
      <c r="C19" s="89" t="s">
        <v>29</v>
      </c>
      <c r="D19" s="90" t="s">
        <v>40</v>
      </c>
      <c r="E19" s="91" t="s">
        <v>41</v>
      </c>
      <c r="F19" s="137">
        <v>161</v>
      </c>
      <c r="G19" s="138">
        <v>9971527</v>
      </c>
      <c r="H19" s="139"/>
      <c r="I19" s="92">
        <f t="shared" si="0"/>
        <v>9971527</v>
      </c>
      <c r="K19" s="59"/>
    </row>
    <row r="20" spans="2:12" x14ac:dyDescent="0.25">
      <c r="B20" s="88">
        <v>12</v>
      </c>
      <c r="C20" s="89" t="s">
        <v>29</v>
      </c>
      <c r="D20" s="90" t="s">
        <v>42</v>
      </c>
      <c r="E20" s="91" t="s">
        <v>43</v>
      </c>
      <c r="F20" s="140">
        <v>590</v>
      </c>
      <c r="G20" s="138">
        <v>33874637</v>
      </c>
      <c r="H20" s="139"/>
      <c r="I20" s="92">
        <f t="shared" si="0"/>
        <v>33874637</v>
      </c>
      <c r="K20" s="59"/>
    </row>
    <row r="21" spans="2:12" x14ac:dyDescent="0.25">
      <c r="B21" s="88">
        <v>13</v>
      </c>
      <c r="C21" s="89" t="s">
        <v>29</v>
      </c>
      <c r="D21" s="90" t="s">
        <v>44</v>
      </c>
      <c r="E21" s="91" t="s">
        <v>45</v>
      </c>
      <c r="F21" s="137" t="s">
        <v>182</v>
      </c>
      <c r="G21" s="138"/>
      <c r="H21" s="139"/>
      <c r="I21" s="92">
        <f t="shared" si="0"/>
        <v>0</v>
      </c>
      <c r="K21" s="59"/>
    </row>
    <row r="22" spans="2:12" x14ac:dyDescent="0.25">
      <c r="B22" s="88">
        <v>14</v>
      </c>
      <c r="C22" s="93" t="s">
        <v>29</v>
      </c>
      <c r="D22" s="90" t="s">
        <v>46</v>
      </c>
      <c r="E22" s="94" t="s">
        <v>47</v>
      </c>
      <c r="F22" s="137">
        <v>72</v>
      </c>
      <c r="G22" s="138">
        <v>4444521</v>
      </c>
      <c r="H22" s="139"/>
      <c r="I22" s="92">
        <f t="shared" si="0"/>
        <v>4444521</v>
      </c>
      <c r="K22" s="59"/>
    </row>
    <row r="23" spans="2:12" x14ac:dyDescent="0.25">
      <c r="B23" s="88">
        <v>15</v>
      </c>
      <c r="C23" s="89" t="s">
        <v>29</v>
      </c>
      <c r="D23" s="90" t="s">
        <v>30</v>
      </c>
      <c r="E23" s="91" t="s">
        <v>48</v>
      </c>
      <c r="F23" s="141">
        <v>381</v>
      </c>
      <c r="G23" s="138">
        <v>22985994</v>
      </c>
      <c r="H23" s="139"/>
      <c r="I23" s="92">
        <f t="shared" si="0"/>
        <v>22985994</v>
      </c>
      <c r="K23" s="59"/>
    </row>
    <row r="24" spans="2:12" x14ac:dyDescent="0.25">
      <c r="B24" s="88">
        <v>16</v>
      </c>
      <c r="C24" s="89" t="s">
        <v>29</v>
      </c>
      <c r="D24" s="90" t="s">
        <v>36</v>
      </c>
      <c r="E24" s="91" t="s">
        <v>49</v>
      </c>
      <c r="F24" s="141">
        <v>58</v>
      </c>
      <c r="G24" s="138">
        <v>3508018</v>
      </c>
      <c r="H24" s="139"/>
      <c r="I24" s="92">
        <f t="shared" si="0"/>
        <v>3508018</v>
      </c>
      <c r="K24" s="59"/>
    </row>
    <row r="25" spans="2:12" x14ac:dyDescent="0.25">
      <c r="B25" s="88">
        <v>17</v>
      </c>
      <c r="C25" s="89" t="s">
        <v>50</v>
      </c>
      <c r="D25" s="90" t="s">
        <v>52</v>
      </c>
      <c r="E25" s="91" t="s">
        <v>53</v>
      </c>
      <c r="F25" s="141">
        <v>8</v>
      </c>
      <c r="G25" s="138">
        <v>443923</v>
      </c>
      <c r="H25" s="139"/>
      <c r="I25" s="92">
        <f t="shared" si="0"/>
        <v>443923</v>
      </c>
      <c r="K25" s="59"/>
    </row>
    <row r="26" spans="2:12" x14ac:dyDescent="0.25">
      <c r="B26" s="88">
        <v>18</v>
      </c>
      <c r="C26" s="89" t="s">
        <v>50</v>
      </c>
      <c r="D26" s="90" t="s">
        <v>55</v>
      </c>
      <c r="E26" s="91" t="s">
        <v>56</v>
      </c>
      <c r="F26" s="141">
        <v>30</v>
      </c>
      <c r="G26" s="138">
        <v>1888525</v>
      </c>
      <c r="H26" s="139"/>
      <c r="I26" s="92">
        <f t="shared" si="0"/>
        <v>1888525</v>
      </c>
      <c r="K26" s="59"/>
    </row>
    <row r="27" spans="2:12" x14ac:dyDescent="0.25">
      <c r="B27" s="88">
        <v>19</v>
      </c>
      <c r="C27" s="89">
        <v>10</v>
      </c>
      <c r="D27" s="90">
        <v>10302</v>
      </c>
      <c r="E27" s="91" t="s">
        <v>167</v>
      </c>
      <c r="F27" s="141">
        <v>49</v>
      </c>
      <c r="G27" s="138">
        <v>2929747</v>
      </c>
      <c r="H27" s="139"/>
      <c r="I27" s="92">
        <f t="shared" si="0"/>
        <v>2929747</v>
      </c>
      <c r="K27" s="59"/>
    </row>
    <row r="28" spans="2:12" x14ac:dyDescent="0.25">
      <c r="B28" s="88">
        <v>20</v>
      </c>
      <c r="C28" s="89" t="s">
        <v>57</v>
      </c>
      <c r="D28" s="90" t="s">
        <v>59</v>
      </c>
      <c r="E28" s="91" t="s">
        <v>60</v>
      </c>
      <c r="F28" s="141">
        <v>339</v>
      </c>
      <c r="G28" s="138">
        <v>18130342</v>
      </c>
      <c r="H28" s="139"/>
      <c r="I28" s="92">
        <f t="shared" si="0"/>
        <v>18130342</v>
      </c>
      <c r="K28" s="59"/>
    </row>
    <row r="29" spans="2:12" x14ac:dyDescent="0.25">
      <c r="B29" s="88">
        <v>21</v>
      </c>
      <c r="C29" s="89" t="s">
        <v>57</v>
      </c>
      <c r="D29" s="90" t="s">
        <v>62</v>
      </c>
      <c r="E29" s="91" t="s">
        <v>63</v>
      </c>
      <c r="F29" s="141">
        <v>169</v>
      </c>
      <c r="G29" s="138">
        <v>10338228</v>
      </c>
      <c r="H29" s="139"/>
      <c r="I29" s="92">
        <f t="shared" si="0"/>
        <v>10338228</v>
      </c>
      <c r="K29" s="59"/>
    </row>
    <row r="30" spans="2:12" x14ac:dyDescent="0.25">
      <c r="B30" s="88">
        <v>22</v>
      </c>
      <c r="C30" s="89" t="s">
        <v>57</v>
      </c>
      <c r="D30" s="90" t="s">
        <v>65</v>
      </c>
      <c r="E30" s="91" t="s">
        <v>66</v>
      </c>
      <c r="F30" s="141">
        <v>164</v>
      </c>
      <c r="G30" s="138">
        <v>9945157</v>
      </c>
      <c r="H30" s="95"/>
      <c r="I30" s="92">
        <f t="shared" si="0"/>
        <v>9945157</v>
      </c>
      <c r="K30" s="59"/>
    </row>
    <row r="31" spans="2:12" x14ac:dyDescent="0.25">
      <c r="B31" s="88">
        <v>23</v>
      </c>
      <c r="C31" s="89" t="s">
        <v>57</v>
      </c>
      <c r="D31" s="90" t="s">
        <v>68</v>
      </c>
      <c r="E31" s="91" t="s">
        <v>69</v>
      </c>
      <c r="F31" s="141">
        <v>22</v>
      </c>
      <c r="G31" s="138">
        <v>1459764</v>
      </c>
      <c r="H31" s="139"/>
      <c r="I31" s="92">
        <f t="shared" si="0"/>
        <v>1459764</v>
      </c>
      <c r="K31" s="59"/>
    </row>
    <row r="32" spans="2:12" x14ac:dyDescent="0.25">
      <c r="B32" s="88">
        <v>24</v>
      </c>
      <c r="C32" s="89" t="s">
        <v>57</v>
      </c>
      <c r="D32" s="90" t="s">
        <v>71</v>
      </c>
      <c r="E32" s="91" t="s">
        <v>72</v>
      </c>
      <c r="F32" s="141">
        <v>71</v>
      </c>
      <c r="G32" s="138">
        <v>3409244</v>
      </c>
      <c r="H32" s="139"/>
      <c r="I32" s="92">
        <f t="shared" si="0"/>
        <v>3409244</v>
      </c>
      <c r="K32" s="59"/>
    </row>
    <row r="33" spans="2:12" x14ac:dyDescent="0.25">
      <c r="B33" s="88">
        <v>25</v>
      </c>
      <c r="C33" s="89" t="s">
        <v>57</v>
      </c>
      <c r="D33" s="90" t="s">
        <v>74</v>
      </c>
      <c r="E33" s="91" t="s">
        <v>75</v>
      </c>
      <c r="F33" s="141">
        <v>29</v>
      </c>
      <c r="G33" s="138">
        <v>1410237</v>
      </c>
      <c r="H33" s="139"/>
      <c r="I33" s="92">
        <f t="shared" si="0"/>
        <v>1410237</v>
      </c>
      <c r="K33" s="59"/>
    </row>
    <row r="34" spans="2:12" x14ac:dyDescent="0.25">
      <c r="B34" s="88">
        <v>26</v>
      </c>
      <c r="C34" s="89" t="s">
        <v>57</v>
      </c>
      <c r="D34" s="90" t="s">
        <v>77</v>
      </c>
      <c r="E34" s="91" t="s">
        <v>78</v>
      </c>
      <c r="F34" s="141">
        <v>71</v>
      </c>
      <c r="G34" s="138">
        <v>4333802</v>
      </c>
      <c r="H34" s="139"/>
      <c r="I34" s="92">
        <f t="shared" si="0"/>
        <v>4333802</v>
      </c>
      <c r="K34" s="59"/>
    </row>
    <row r="35" spans="2:12" x14ac:dyDescent="0.25">
      <c r="B35" s="88">
        <v>27</v>
      </c>
      <c r="C35" s="89" t="s">
        <v>57</v>
      </c>
      <c r="D35" s="90" t="s">
        <v>80</v>
      </c>
      <c r="E35" s="91" t="s">
        <v>81</v>
      </c>
      <c r="F35" s="96">
        <v>265</v>
      </c>
      <c r="G35" s="138">
        <v>16249930</v>
      </c>
      <c r="H35" s="139"/>
      <c r="I35" s="92">
        <f t="shared" si="0"/>
        <v>16249930</v>
      </c>
      <c r="K35" s="59"/>
    </row>
    <row r="36" spans="2:12" x14ac:dyDescent="0.25">
      <c r="B36" s="88">
        <v>28</v>
      </c>
      <c r="C36" s="89" t="s">
        <v>57</v>
      </c>
      <c r="D36" s="90" t="s">
        <v>83</v>
      </c>
      <c r="E36" s="91" t="s">
        <v>84</v>
      </c>
      <c r="F36" s="141">
        <v>72</v>
      </c>
      <c r="G36" s="138">
        <v>4405739</v>
      </c>
      <c r="H36" s="139"/>
      <c r="I36" s="92">
        <f t="shared" si="0"/>
        <v>4405739</v>
      </c>
      <c r="K36" s="59"/>
    </row>
    <row r="37" spans="2:12" x14ac:dyDescent="0.25">
      <c r="B37" s="88">
        <v>29</v>
      </c>
      <c r="C37" s="89" t="s">
        <v>57</v>
      </c>
      <c r="D37" s="90" t="s">
        <v>86</v>
      </c>
      <c r="E37" s="91" t="s">
        <v>87</v>
      </c>
      <c r="F37" s="142">
        <v>99</v>
      </c>
      <c r="G37" s="138">
        <v>6271344</v>
      </c>
      <c r="H37" s="139"/>
      <c r="I37" s="92">
        <f t="shared" si="0"/>
        <v>6271344</v>
      </c>
      <c r="K37" s="59"/>
    </row>
    <row r="38" spans="2:12" x14ac:dyDescent="0.25">
      <c r="B38" s="88">
        <v>30</v>
      </c>
      <c r="C38" s="89" t="s">
        <v>57</v>
      </c>
      <c r="D38" s="90" t="s">
        <v>88</v>
      </c>
      <c r="E38" s="91" t="s">
        <v>89</v>
      </c>
      <c r="F38" s="143">
        <v>61</v>
      </c>
      <c r="G38" s="144">
        <v>3676208</v>
      </c>
      <c r="H38" s="139"/>
      <c r="I38" s="92">
        <f t="shared" si="0"/>
        <v>3676208</v>
      </c>
      <c r="K38" s="59"/>
      <c r="L38" s="20"/>
    </row>
    <row r="39" spans="2:12" x14ac:dyDescent="0.25">
      <c r="B39" s="88">
        <v>31</v>
      </c>
      <c r="C39" s="89" t="s">
        <v>57</v>
      </c>
      <c r="D39" s="90" t="s">
        <v>90</v>
      </c>
      <c r="E39" s="91" t="s">
        <v>91</v>
      </c>
      <c r="F39" s="141"/>
      <c r="G39" s="138"/>
      <c r="H39" s="139"/>
      <c r="I39" s="92">
        <f t="shared" si="0"/>
        <v>0</v>
      </c>
      <c r="K39" s="59"/>
    </row>
    <row r="40" spans="2:12" x14ac:dyDescent="0.25">
      <c r="B40" s="88">
        <v>32</v>
      </c>
      <c r="C40" s="89" t="s">
        <v>57</v>
      </c>
      <c r="D40" s="90" t="s">
        <v>92</v>
      </c>
      <c r="E40" s="91" t="s">
        <v>93</v>
      </c>
      <c r="F40" s="141">
        <v>124</v>
      </c>
      <c r="G40" s="138">
        <v>7764252</v>
      </c>
      <c r="H40" s="139"/>
      <c r="I40" s="92">
        <f t="shared" si="0"/>
        <v>7764252</v>
      </c>
      <c r="K40" s="59"/>
    </row>
    <row r="41" spans="2:12" x14ac:dyDescent="0.25">
      <c r="B41" s="88">
        <v>33</v>
      </c>
      <c r="C41" s="89" t="s">
        <v>57</v>
      </c>
      <c r="D41" s="90" t="s">
        <v>94</v>
      </c>
      <c r="E41" s="91" t="s">
        <v>95</v>
      </c>
      <c r="F41" s="141">
        <v>31</v>
      </c>
      <c r="G41" s="138">
        <v>1924491</v>
      </c>
      <c r="H41" s="139"/>
      <c r="I41" s="92">
        <f t="shared" si="0"/>
        <v>1924491</v>
      </c>
      <c r="K41" s="59"/>
    </row>
    <row r="42" spans="2:12" x14ac:dyDescent="0.25">
      <c r="B42" s="88">
        <v>34</v>
      </c>
      <c r="C42" s="89" t="s">
        <v>96</v>
      </c>
      <c r="D42" s="90" t="s">
        <v>98</v>
      </c>
      <c r="E42" s="91" t="s">
        <v>99</v>
      </c>
      <c r="F42" s="96">
        <v>331</v>
      </c>
      <c r="G42" s="138">
        <v>14038002</v>
      </c>
      <c r="H42" s="139"/>
      <c r="I42" s="92">
        <f t="shared" si="0"/>
        <v>14038002</v>
      </c>
      <c r="K42" s="59"/>
    </row>
    <row r="43" spans="2:12" x14ac:dyDescent="0.25">
      <c r="B43" s="88">
        <v>35</v>
      </c>
      <c r="C43" s="89" t="s">
        <v>96</v>
      </c>
      <c r="D43" s="90" t="s">
        <v>101</v>
      </c>
      <c r="E43" s="91" t="s">
        <v>102</v>
      </c>
      <c r="F43" s="141">
        <v>15</v>
      </c>
      <c r="G43" s="138">
        <v>837954</v>
      </c>
      <c r="H43" s="139"/>
      <c r="I43" s="92">
        <f t="shared" si="0"/>
        <v>837954</v>
      </c>
      <c r="K43" s="59"/>
    </row>
    <row r="44" spans="2:12" x14ac:dyDescent="0.25">
      <c r="B44" s="88">
        <v>36</v>
      </c>
      <c r="C44" s="89" t="s">
        <v>96</v>
      </c>
      <c r="D44" s="90" t="s">
        <v>97</v>
      </c>
      <c r="E44" s="91" t="s">
        <v>104</v>
      </c>
      <c r="F44" s="141">
        <v>233</v>
      </c>
      <c r="G44" s="138">
        <v>14175930</v>
      </c>
      <c r="H44" s="139"/>
      <c r="I44" s="92">
        <f t="shared" si="0"/>
        <v>14175930</v>
      </c>
      <c r="K44" s="59"/>
    </row>
    <row r="45" spans="2:12" x14ac:dyDescent="0.25">
      <c r="B45" s="88">
        <v>37</v>
      </c>
      <c r="C45" s="89" t="s">
        <v>96</v>
      </c>
      <c r="D45" s="90" t="s">
        <v>100</v>
      </c>
      <c r="E45" s="91" t="s">
        <v>106</v>
      </c>
      <c r="F45" s="141"/>
      <c r="G45" s="138"/>
      <c r="H45" s="139"/>
      <c r="I45" s="92">
        <f t="shared" si="0"/>
        <v>0</v>
      </c>
      <c r="K45" s="59"/>
    </row>
    <row r="46" spans="2:12" x14ac:dyDescent="0.25">
      <c r="B46" s="88">
        <v>38</v>
      </c>
      <c r="C46" s="89" t="s">
        <v>96</v>
      </c>
      <c r="D46" s="90" t="s">
        <v>108</v>
      </c>
      <c r="E46" s="91" t="s">
        <v>109</v>
      </c>
      <c r="F46" s="141">
        <v>16</v>
      </c>
      <c r="G46" s="138">
        <v>1015488</v>
      </c>
      <c r="H46" s="139"/>
      <c r="I46" s="92">
        <f t="shared" si="0"/>
        <v>1015488</v>
      </c>
      <c r="K46" s="59"/>
    </row>
    <row r="47" spans="2:12" x14ac:dyDescent="0.25">
      <c r="B47" s="88">
        <v>39</v>
      </c>
      <c r="C47" s="89" t="s">
        <v>96</v>
      </c>
      <c r="D47" s="90" t="s">
        <v>110</v>
      </c>
      <c r="E47" s="91" t="s">
        <v>111</v>
      </c>
      <c r="F47" s="141">
        <v>39</v>
      </c>
      <c r="G47" s="138">
        <v>2369825</v>
      </c>
      <c r="H47" s="139"/>
      <c r="I47" s="92">
        <f t="shared" si="0"/>
        <v>2369825</v>
      </c>
      <c r="K47" s="59"/>
    </row>
    <row r="48" spans="2:12" x14ac:dyDescent="0.25">
      <c r="B48" s="88">
        <v>40</v>
      </c>
      <c r="C48" s="89" t="s">
        <v>96</v>
      </c>
      <c r="D48" s="90" t="s">
        <v>112</v>
      </c>
      <c r="E48" s="91" t="s">
        <v>113</v>
      </c>
      <c r="F48" s="141">
        <v>11</v>
      </c>
      <c r="G48" s="138">
        <v>698148</v>
      </c>
      <c r="H48" s="139"/>
      <c r="I48" s="92">
        <f t="shared" si="0"/>
        <v>698148</v>
      </c>
      <c r="K48" s="59"/>
    </row>
    <row r="49" spans="2:11" x14ac:dyDescent="0.25">
      <c r="B49" s="88">
        <v>41</v>
      </c>
      <c r="C49" s="89" t="s">
        <v>96</v>
      </c>
      <c r="D49" s="90" t="s">
        <v>114</v>
      </c>
      <c r="E49" s="91" t="s">
        <v>115</v>
      </c>
      <c r="F49" s="141">
        <v>8</v>
      </c>
      <c r="G49" s="138">
        <v>501037</v>
      </c>
      <c r="H49" s="139"/>
      <c r="I49" s="92">
        <f t="shared" si="0"/>
        <v>501037</v>
      </c>
      <c r="K49" s="59"/>
    </row>
    <row r="50" spans="2:11" x14ac:dyDescent="0.25">
      <c r="B50" s="88">
        <v>42</v>
      </c>
      <c r="C50" s="89" t="s">
        <v>96</v>
      </c>
      <c r="D50" s="90" t="s">
        <v>103</v>
      </c>
      <c r="E50" s="91" t="s">
        <v>116</v>
      </c>
      <c r="F50" s="141">
        <v>55</v>
      </c>
      <c r="G50" s="138">
        <v>3490740</v>
      </c>
      <c r="H50" s="139"/>
      <c r="I50" s="92">
        <f t="shared" si="0"/>
        <v>3490740</v>
      </c>
      <c r="K50" s="59"/>
    </row>
    <row r="51" spans="2:11" x14ac:dyDescent="0.25">
      <c r="B51" s="88">
        <v>43</v>
      </c>
      <c r="C51" s="89" t="s">
        <v>96</v>
      </c>
      <c r="D51" s="90" t="s">
        <v>107</v>
      </c>
      <c r="E51" s="91" t="s">
        <v>161</v>
      </c>
      <c r="F51" s="141">
        <v>20</v>
      </c>
      <c r="G51" s="138">
        <v>1048632</v>
      </c>
      <c r="H51" s="139"/>
      <c r="I51" s="92">
        <f t="shared" si="0"/>
        <v>1048632</v>
      </c>
      <c r="K51" s="59"/>
    </row>
    <row r="52" spans="2:11" x14ac:dyDescent="0.25">
      <c r="B52" s="88">
        <v>44</v>
      </c>
      <c r="C52" s="89" t="s">
        <v>118</v>
      </c>
      <c r="D52" s="90" t="s">
        <v>120</v>
      </c>
      <c r="E52" s="91" t="s">
        <v>121</v>
      </c>
      <c r="F52" s="141">
        <v>438</v>
      </c>
      <c r="G52" s="138">
        <v>26089931</v>
      </c>
      <c r="H52" s="139"/>
      <c r="I52" s="92">
        <f t="shared" si="0"/>
        <v>26089931</v>
      </c>
      <c r="K52" s="59"/>
    </row>
    <row r="53" spans="2:11" x14ac:dyDescent="0.25">
      <c r="B53" s="88">
        <v>45</v>
      </c>
      <c r="C53" s="89" t="s">
        <v>118</v>
      </c>
      <c r="D53" s="90" t="s">
        <v>123</v>
      </c>
      <c r="E53" s="91" t="s">
        <v>124</v>
      </c>
      <c r="F53" s="141">
        <v>8</v>
      </c>
      <c r="G53" s="138">
        <v>507744</v>
      </c>
      <c r="H53" s="139"/>
      <c r="I53" s="92">
        <f t="shared" si="0"/>
        <v>507744</v>
      </c>
      <c r="K53" s="59"/>
    </row>
    <row r="54" spans="2:11" x14ac:dyDescent="0.25">
      <c r="B54" s="88">
        <v>46</v>
      </c>
      <c r="C54" s="89" t="s">
        <v>118</v>
      </c>
      <c r="D54" s="90" t="s">
        <v>126</v>
      </c>
      <c r="E54" s="91" t="s">
        <v>127</v>
      </c>
      <c r="F54" s="141">
        <v>2</v>
      </c>
      <c r="G54" s="138">
        <v>60458</v>
      </c>
      <c r="H54" s="139"/>
      <c r="I54" s="92">
        <f t="shared" si="0"/>
        <v>60458</v>
      </c>
      <c r="K54" s="59"/>
    </row>
    <row r="55" spans="2:11" x14ac:dyDescent="0.25">
      <c r="B55" s="88">
        <v>47</v>
      </c>
      <c r="C55" s="89" t="s">
        <v>118</v>
      </c>
      <c r="D55" s="90" t="s">
        <v>129</v>
      </c>
      <c r="E55" s="91" t="s">
        <v>130</v>
      </c>
      <c r="F55" s="141">
        <v>4</v>
      </c>
      <c r="G55" s="138">
        <v>198514</v>
      </c>
      <c r="H55" s="139"/>
      <c r="I55" s="92">
        <f t="shared" si="0"/>
        <v>198514</v>
      </c>
      <c r="K55" s="59"/>
    </row>
    <row r="56" spans="2:11" x14ac:dyDescent="0.25">
      <c r="B56" s="88">
        <v>48</v>
      </c>
      <c r="C56" s="89" t="s">
        <v>118</v>
      </c>
      <c r="D56" s="90" t="s">
        <v>132</v>
      </c>
      <c r="E56" s="91" t="s">
        <v>133</v>
      </c>
      <c r="F56" s="141">
        <v>19</v>
      </c>
      <c r="G56" s="138">
        <v>1170985</v>
      </c>
      <c r="H56" s="139"/>
      <c r="I56" s="92">
        <f t="shared" si="0"/>
        <v>1170985</v>
      </c>
      <c r="K56" s="59"/>
    </row>
    <row r="57" spans="2:11" x14ac:dyDescent="0.25">
      <c r="B57" s="88">
        <v>49</v>
      </c>
      <c r="C57" s="89" t="s">
        <v>118</v>
      </c>
      <c r="D57" s="90" t="s">
        <v>134</v>
      </c>
      <c r="E57" s="91" t="s">
        <v>135</v>
      </c>
      <c r="F57" s="141"/>
      <c r="G57" s="138"/>
      <c r="H57" s="139"/>
      <c r="I57" s="92">
        <f t="shared" si="0"/>
        <v>0</v>
      </c>
      <c r="K57" s="59"/>
    </row>
    <row r="58" spans="2:11" x14ac:dyDescent="0.25">
      <c r="B58" s="88">
        <v>50</v>
      </c>
      <c r="C58" s="89" t="s">
        <v>118</v>
      </c>
      <c r="D58" s="90" t="s">
        <v>136</v>
      </c>
      <c r="E58" s="91" t="s">
        <v>137</v>
      </c>
      <c r="F58" s="141">
        <v>6</v>
      </c>
      <c r="G58" s="138">
        <v>381888</v>
      </c>
      <c r="H58" s="139"/>
      <c r="I58" s="92">
        <f t="shared" si="0"/>
        <v>381888</v>
      </c>
      <c r="K58" s="59"/>
    </row>
    <row r="59" spans="2:11" x14ac:dyDescent="0.25">
      <c r="B59" s="88">
        <v>51</v>
      </c>
      <c r="C59" s="89" t="s">
        <v>118</v>
      </c>
      <c r="D59" s="90" t="s">
        <v>139</v>
      </c>
      <c r="E59" s="97" t="s">
        <v>140</v>
      </c>
      <c r="F59" s="141">
        <v>3</v>
      </c>
      <c r="G59" s="138">
        <v>128238</v>
      </c>
      <c r="H59" s="139"/>
      <c r="I59" s="92">
        <f t="shared" si="0"/>
        <v>128238</v>
      </c>
      <c r="K59" s="59"/>
    </row>
    <row r="60" spans="2:11" x14ac:dyDescent="0.25">
      <c r="B60" s="88">
        <v>52</v>
      </c>
      <c r="C60" s="89" t="s">
        <v>118</v>
      </c>
      <c r="D60" s="90" t="s">
        <v>119</v>
      </c>
      <c r="E60" s="91" t="s">
        <v>162</v>
      </c>
      <c r="F60" s="141">
        <v>73</v>
      </c>
      <c r="G60" s="138">
        <v>4323930</v>
      </c>
      <c r="H60" s="139"/>
      <c r="I60" s="92">
        <f t="shared" si="0"/>
        <v>4323930</v>
      </c>
      <c r="K60" s="59"/>
    </row>
    <row r="61" spans="2:11" x14ac:dyDescent="0.25">
      <c r="B61" s="88">
        <v>53</v>
      </c>
      <c r="C61" s="89" t="s">
        <v>118</v>
      </c>
      <c r="D61" s="90" t="s">
        <v>125</v>
      </c>
      <c r="E61" s="91" t="s">
        <v>143</v>
      </c>
      <c r="F61" s="141">
        <v>4</v>
      </c>
      <c r="G61" s="138">
        <v>253872</v>
      </c>
      <c r="H61" s="139"/>
      <c r="I61" s="92">
        <f t="shared" si="0"/>
        <v>253872</v>
      </c>
      <c r="K61" s="59"/>
    </row>
    <row r="62" spans="2:11" x14ac:dyDescent="0.25">
      <c r="B62" s="88">
        <v>54</v>
      </c>
      <c r="C62" s="89" t="s">
        <v>144</v>
      </c>
      <c r="D62" s="90" t="s">
        <v>8</v>
      </c>
      <c r="E62" s="91" t="s">
        <v>146</v>
      </c>
      <c r="F62" s="141">
        <v>1153</v>
      </c>
      <c r="G62" s="138">
        <v>70396918</v>
      </c>
      <c r="H62" s="139"/>
      <c r="I62" s="92">
        <f t="shared" si="0"/>
        <v>70396918</v>
      </c>
      <c r="K62" s="59"/>
    </row>
    <row r="63" spans="2:11" x14ac:dyDescent="0.25">
      <c r="B63" s="88">
        <v>55</v>
      </c>
      <c r="C63" s="89" t="s">
        <v>144</v>
      </c>
      <c r="D63" s="90" t="s">
        <v>148</v>
      </c>
      <c r="E63" s="91" t="s">
        <v>149</v>
      </c>
      <c r="F63" s="141">
        <v>8</v>
      </c>
      <c r="G63" s="138">
        <v>479183</v>
      </c>
      <c r="H63" s="139"/>
      <c r="I63" s="92">
        <f t="shared" si="0"/>
        <v>479183</v>
      </c>
      <c r="K63" s="59"/>
    </row>
    <row r="64" spans="2:11" x14ac:dyDescent="0.25">
      <c r="B64" s="88">
        <v>56</v>
      </c>
      <c r="C64" s="89" t="s">
        <v>144</v>
      </c>
      <c r="D64" s="90" t="s">
        <v>151</v>
      </c>
      <c r="E64" s="91" t="s">
        <v>152</v>
      </c>
      <c r="F64" s="142">
        <v>25</v>
      </c>
      <c r="G64" s="138">
        <v>1452991</v>
      </c>
      <c r="H64" s="139"/>
      <c r="I64" s="92">
        <f t="shared" si="0"/>
        <v>1452991</v>
      </c>
      <c r="K64" s="59"/>
    </row>
    <row r="65" spans="2:12" ht="15.75" thickBot="1" x14ac:dyDescent="0.3">
      <c r="B65" s="98">
        <v>57</v>
      </c>
      <c r="C65" s="99" t="s">
        <v>144</v>
      </c>
      <c r="D65" s="100" t="s">
        <v>154</v>
      </c>
      <c r="E65" s="101" t="s">
        <v>155</v>
      </c>
      <c r="F65" s="102">
        <v>4</v>
      </c>
      <c r="G65" s="103">
        <v>253872</v>
      </c>
      <c r="H65" s="104"/>
      <c r="I65" s="105">
        <f t="shared" si="0"/>
        <v>253872</v>
      </c>
      <c r="K65" s="59"/>
    </row>
    <row r="66" spans="2:12" ht="18.75" customHeight="1" thickBot="1" x14ac:dyDescent="0.3">
      <c r="B66" s="160" t="s">
        <v>156</v>
      </c>
      <c r="C66" s="161"/>
      <c r="D66" s="161"/>
      <c r="E66" s="162"/>
      <c r="F66" s="73">
        <f>SUM(F9:F65)</f>
        <v>7424</v>
      </c>
      <c r="G66" s="106">
        <f>SUM(G9:G65)</f>
        <v>436767522</v>
      </c>
      <c r="H66" s="73">
        <f>SUM(H9:H65)</f>
        <v>0</v>
      </c>
      <c r="I66" s="134">
        <f>SUM(I9:I65)</f>
        <v>436767522</v>
      </c>
      <c r="J66" s="20"/>
      <c r="K66" s="20"/>
      <c r="L66" s="20"/>
    </row>
    <row r="67" spans="2:12" ht="15.75" thickBot="1" x14ac:dyDescent="0.3">
      <c r="B67" s="16"/>
      <c r="C67" s="16"/>
      <c r="D67" s="33"/>
      <c r="E67" s="12"/>
      <c r="F67" s="12"/>
      <c r="G67" s="12"/>
      <c r="H67" s="16"/>
      <c r="I67" s="16"/>
    </row>
    <row r="68" spans="2:12" ht="15.75" thickBot="1" x14ac:dyDescent="0.3">
      <c r="B68" s="129"/>
      <c r="C68" s="130"/>
      <c r="E68" s="131" t="s">
        <v>177</v>
      </c>
      <c r="F68" s="12"/>
      <c r="G68" s="12"/>
      <c r="H68" s="16"/>
      <c r="I68" s="16"/>
    </row>
    <row r="69" spans="2:12" x14ac:dyDescent="0.25">
      <c r="B69" s="17"/>
      <c r="C69" s="16"/>
      <c r="D69" s="34"/>
      <c r="E69" s="34"/>
      <c r="F69" s="34"/>
      <c r="G69" s="34"/>
      <c r="H69" s="16"/>
      <c r="I69" s="16"/>
    </row>
    <row r="70" spans="2:12" x14ac:dyDescent="0.25">
      <c r="B70" s="17"/>
      <c r="C70" s="16"/>
      <c r="D70" s="34"/>
      <c r="E70" s="34"/>
      <c r="F70" s="34"/>
      <c r="G70" s="34"/>
      <c r="H70" s="16"/>
      <c r="I70" s="16"/>
    </row>
    <row r="71" spans="2:12" x14ac:dyDescent="0.25">
      <c r="B71" s="35"/>
      <c r="C71" s="35"/>
      <c r="D71" s="35"/>
      <c r="E71" s="35"/>
      <c r="F71" s="35"/>
      <c r="G71" s="35"/>
      <c r="H71" s="35"/>
      <c r="I71" s="35"/>
    </row>
    <row r="72" spans="2:12" x14ac:dyDescent="0.25">
      <c r="B72" s="17"/>
    </row>
    <row r="73" spans="2:12" x14ac:dyDescent="0.25">
      <c r="B73" s="17"/>
      <c r="E73" s="10"/>
      <c r="F73" s="10"/>
      <c r="G73" s="10"/>
    </row>
  </sheetData>
  <autoFilter ref="B8:L66"/>
  <mergeCells count="6">
    <mergeCell ref="B66:E66"/>
    <mergeCell ref="B1:J1"/>
    <mergeCell ref="B2:J2"/>
    <mergeCell ref="B3:J3"/>
    <mergeCell ref="B4:J4"/>
    <mergeCell ref="B5:J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1"/>
  <sheetViews>
    <sheetView topLeftCell="A7" zoomScale="160" zoomScaleNormal="160" workbookViewId="0">
      <selection activeCell="F36" sqref="F36"/>
    </sheetView>
  </sheetViews>
  <sheetFormatPr baseColWidth="10" defaultRowHeight="15" x14ac:dyDescent="0.25"/>
  <cols>
    <col min="1" max="1" width="6.42578125" customWidth="1"/>
    <col min="2" max="2" width="5" customWidth="1"/>
    <col min="3" max="3" width="6.28515625" customWidth="1"/>
    <col min="4" max="4" width="9.5703125" customWidth="1"/>
    <col min="5" max="5" width="30.7109375" bestFit="1" customWidth="1"/>
    <col min="6" max="6" width="18.140625" customWidth="1"/>
    <col min="7" max="7" width="19.85546875" customWidth="1"/>
    <col min="8" max="8" width="18.85546875" customWidth="1"/>
    <col min="9" max="9" width="22.28515625" customWidth="1"/>
    <col min="11" max="11" width="12" customWidth="1"/>
    <col min="254" max="254" width="6.42578125" customWidth="1"/>
    <col min="255" max="255" width="5" customWidth="1"/>
    <col min="256" max="256" width="6.28515625" customWidth="1"/>
    <col min="257" max="257" width="8.85546875" customWidth="1"/>
    <col min="258" max="258" width="9.5703125" customWidth="1"/>
    <col min="259" max="259" width="28" customWidth="1"/>
    <col min="260" max="260" width="12.7109375" customWidth="1"/>
    <col min="261" max="261" width="15.28515625" customWidth="1"/>
    <col min="262" max="262" width="11.5703125" customWidth="1"/>
    <col min="263" max="263" width="16.140625" customWidth="1"/>
    <col min="510" max="510" width="6.42578125" customWidth="1"/>
    <col min="511" max="511" width="5" customWidth="1"/>
    <col min="512" max="512" width="6.28515625" customWidth="1"/>
    <col min="513" max="513" width="8.85546875" customWidth="1"/>
    <col min="514" max="514" width="9.5703125" customWidth="1"/>
    <col min="515" max="515" width="28" customWidth="1"/>
    <col min="516" max="516" width="12.7109375" customWidth="1"/>
    <col min="517" max="517" width="15.28515625" customWidth="1"/>
    <col min="518" max="518" width="11.5703125" customWidth="1"/>
    <col min="519" max="519" width="16.140625" customWidth="1"/>
    <col min="766" max="766" width="6.42578125" customWidth="1"/>
    <col min="767" max="767" width="5" customWidth="1"/>
    <col min="768" max="768" width="6.28515625" customWidth="1"/>
    <col min="769" max="769" width="8.85546875" customWidth="1"/>
    <col min="770" max="770" width="9.5703125" customWidth="1"/>
    <col min="771" max="771" width="28" customWidth="1"/>
    <col min="772" max="772" width="12.7109375" customWidth="1"/>
    <col min="773" max="773" width="15.28515625" customWidth="1"/>
    <col min="774" max="774" width="11.5703125" customWidth="1"/>
    <col min="775" max="775" width="16.140625" customWidth="1"/>
    <col min="1022" max="1022" width="6.42578125" customWidth="1"/>
    <col min="1023" max="1023" width="5" customWidth="1"/>
    <col min="1024" max="1024" width="6.28515625" customWidth="1"/>
    <col min="1025" max="1025" width="8.85546875" customWidth="1"/>
    <col min="1026" max="1026" width="9.5703125" customWidth="1"/>
    <col min="1027" max="1027" width="28" customWidth="1"/>
    <col min="1028" max="1028" width="12.7109375" customWidth="1"/>
    <col min="1029" max="1029" width="15.28515625" customWidth="1"/>
    <col min="1030" max="1030" width="11.5703125" customWidth="1"/>
    <col min="1031" max="1031" width="16.140625" customWidth="1"/>
    <col min="1278" max="1278" width="6.42578125" customWidth="1"/>
    <col min="1279" max="1279" width="5" customWidth="1"/>
    <col min="1280" max="1280" width="6.28515625" customWidth="1"/>
    <col min="1281" max="1281" width="8.85546875" customWidth="1"/>
    <col min="1282" max="1282" width="9.5703125" customWidth="1"/>
    <col min="1283" max="1283" width="28" customWidth="1"/>
    <col min="1284" max="1284" width="12.7109375" customWidth="1"/>
    <col min="1285" max="1285" width="15.28515625" customWidth="1"/>
    <col min="1286" max="1286" width="11.5703125" customWidth="1"/>
    <col min="1287" max="1287" width="16.140625" customWidth="1"/>
    <col min="1534" max="1534" width="6.42578125" customWidth="1"/>
    <col min="1535" max="1535" width="5" customWidth="1"/>
    <col min="1536" max="1536" width="6.28515625" customWidth="1"/>
    <col min="1537" max="1537" width="8.85546875" customWidth="1"/>
    <col min="1538" max="1538" width="9.5703125" customWidth="1"/>
    <col min="1539" max="1539" width="28" customWidth="1"/>
    <col min="1540" max="1540" width="12.7109375" customWidth="1"/>
    <col min="1541" max="1541" width="15.28515625" customWidth="1"/>
    <col min="1542" max="1542" width="11.5703125" customWidth="1"/>
    <col min="1543" max="1543" width="16.140625" customWidth="1"/>
    <col min="1790" max="1790" width="6.42578125" customWidth="1"/>
    <col min="1791" max="1791" width="5" customWidth="1"/>
    <col min="1792" max="1792" width="6.28515625" customWidth="1"/>
    <col min="1793" max="1793" width="8.85546875" customWidth="1"/>
    <col min="1794" max="1794" width="9.5703125" customWidth="1"/>
    <col min="1795" max="1795" width="28" customWidth="1"/>
    <col min="1796" max="1796" width="12.7109375" customWidth="1"/>
    <col min="1797" max="1797" width="15.28515625" customWidth="1"/>
    <col min="1798" max="1798" width="11.5703125" customWidth="1"/>
    <col min="1799" max="1799" width="16.140625" customWidth="1"/>
    <col min="2046" max="2046" width="6.42578125" customWidth="1"/>
    <col min="2047" max="2047" width="5" customWidth="1"/>
    <col min="2048" max="2048" width="6.28515625" customWidth="1"/>
    <col min="2049" max="2049" width="8.85546875" customWidth="1"/>
    <col min="2050" max="2050" width="9.5703125" customWidth="1"/>
    <col min="2051" max="2051" width="28" customWidth="1"/>
    <col min="2052" max="2052" width="12.7109375" customWidth="1"/>
    <col min="2053" max="2053" width="15.28515625" customWidth="1"/>
    <col min="2054" max="2054" width="11.5703125" customWidth="1"/>
    <col min="2055" max="2055" width="16.140625" customWidth="1"/>
    <col min="2302" max="2302" width="6.42578125" customWidth="1"/>
    <col min="2303" max="2303" width="5" customWidth="1"/>
    <col min="2304" max="2304" width="6.28515625" customWidth="1"/>
    <col min="2305" max="2305" width="8.85546875" customWidth="1"/>
    <col min="2306" max="2306" width="9.5703125" customWidth="1"/>
    <col min="2307" max="2307" width="28" customWidth="1"/>
    <col min="2308" max="2308" width="12.7109375" customWidth="1"/>
    <col min="2309" max="2309" width="15.28515625" customWidth="1"/>
    <col min="2310" max="2310" width="11.5703125" customWidth="1"/>
    <col min="2311" max="2311" width="16.140625" customWidth="1"/>
    <col min="2558" max="2558" width="6.42578125" customWidth="1"/>
    <col min="2559" max="2559" width="5" customWidth="1"/>
    <col min="2560" max="2560" width="6.28515625" customWidth="1"/>
    <col min="2561" max="2561" width="8.85546875" customWidth="1"/>
    <col min="2562" max="2562" width="9.5703125" customWidth="1"/>
    <col min="2563" max="2563" width="28" customWidth="1"/>
    <col min="2564" max="2564" width="12.7109375" customWidth="1"/>
    <col min="2565" max="2565" width="15.28515625" customWidth="1"/>
    <col min="2566" max="2566" width="11.5703125" customWidth="1"/>
    <col min="2567" max="2567" width="16.140625" customWidth="1"/>
    <col min="2814" max="2814" width="6.42578125" customWidth="1"/>
    <col min="2815" max="2815" width="5" customWidth="1"/>
    <col min="2816" max="2816" width="6.28515625" customWidth="1"/>
    <col min="2817" max="2817" width="8.85546875" customWidth="1"/>
    <col min="2818" max="2818" width="9.5703125" customWidth="1"/>
    <col min="2819" max="2819" width="28" customWidth="1"/>
    <col min="2820" max="2820" width="12.7109375" customWidth="1"/>
    <col min="2821" max="2821" width="15.28515625" customWidth="1"/>
    <col min="2822" max="2822" width="11.5703125" customWidth="1"/>
    <col min="2823" max="2823" width="16.140625" customWidth="1"/>
    <col min="3070" max="3070" width="6.42578125" customWidth="1"/>
    <col min="3071" max="3071" width="5" customWidth="1"/>
    <col min="3072" max="3072" width="6.28515625" customWidth="1"/>
    <col min="3073" max="3073" width="8.85546875" customWidth="1"/>
    <col min="3074" max="3074" width="9.5703125" customWidth="1"/>
    <col min="3075" max="3075" width="28" customWidth="1"/>
    <col min="3076" max="3076" width="12.7109375" customWidth="1"/>
    <col min="3077" max="3077" width="15.28515625" customWidth="1"/>
    <col min="3078" max="3078" width="11.5703125" customWidth="1"/>
    <col min="3079" max="3079" width="16.140625" customWidth="1"/>
    <col min="3326" max="3326" width="6.42578125" customWidth="1"/>
    <col min="3327" max="3327" width="5" customWidth="1"/>
    <col min="3328" max="3328" width="6.28515625" customWidth="1"/>
    <col min="3329" max="3329" width="8.85546875" customWidth="1"/>
    <col min="3330" max="3330" width="9.5703125" customWidth="1"/>
    <col min="3331" max="3331" width="28" customWidth="1"/>
    <col min="3332" max="3332" width="12.7109375" customWidth="1"/>
    <col min="3333" max="3333" width="15.28515625" customWidth="1"/>
    <col min="3334" max="3334" width="11.5703125" customWidth="1"/>
    <col min="3335" max="3335" width="16.140625" customWidth="1"/>
    <col min="3582" max="3582" width="6.42578125" customWidth="1"/>
    <col min="3583" max="3583" width="5" customWidth="1"/>
    <col min="3584" max="3584" width="6.28515625" customWidth="1"/>
    <col min="3585" max="3585" width="8.85546875" customWidth="1"/>
    <col min="3586" max="3586" width="9.5703125" customWidth="1"/>
    <col min="3587" max="3587" width="28" customWidth="1"/>
    <col min="3588" max="3588" width="12.7109375" customWidth="1"/>
    <col min="3589" max="3589" width="15.28515625" customWidth="1"/>
    <col min="3590" max="3590" width="11.5703125" customWidth="1"/>
    <col min="3591" max="3591" width="16.140625" customWidth="1"/>
    <col min="3838" max="3838" width="6.42578125" customWidth="1"/>
    <col min="3839" max="3839" width="5" customWidth="1"/>
    <col min="3840" max="3840" width="6.28515625" customWidth="1"/>
    <col min="3841" max="3841" width="8.85546875" customWidth="1"/>
    <col min="3842" max="3842" width="9.5703125" customWidth="1"/>
    <col min="3843" max="3843" width="28" customWidth="1"/>
    <col min="3844" max="3844" width="12.7109375" customWidth="1"/>
    <col min="3845" max="3845" width="15.28515625" customWidth="1"/>
    <col min="3846" max="3846" width="11.5703125" customWidth="1"/>
    <col min="3847" max="3847" width="16.140625" customWidth="1"/>
    <col min="4094" max="4094" width="6.42578125" customWidth="1"/>
    <col min="4095" max="4095" width="5" customWidth="1"/>
    <col min="4096" max="4096" width="6.28515625" customWidth="1"/>
    <col min="4097" max="4097" width="8.85546875" customWidth="1"/>
    <col min="4098" max="4098" width="9.5703125" customWidth="1"/>
    <col min="4099" max="4099" width="28" customWidth="1"/>
    <col min="4100" max="4100" width="12.7109375" customWidth="1"/>
    <col min="4101" max="4101" width="15.28515625" customWidth="1"/>
    <col min="4102" max="4102" width="11.5703125" customWidth="1"/>
    <col min="4103" max="4103" width="16.140625" customWidth="1"/>
    <col min="4350" max="4350" width="6.42578125" customWidth="1"/>
    <col min="4351" max="4351" width="5" customWidth="1"/>
    <col min="4352" max="4352" width="6.28515625" customWidth="1"/>
    <col min="4353" max="4353" width="8.85546875" customWidth="1"/>
    <col min="4354" max="4354" width="9.5703125" customWidth="1"/>
    <col min="4355" max="4355" width="28" customWidth="1"/>
    <col min="4356" max="4356" width="12.7109375" customWidth="1"/>
    <col min="4357" max="4357" width="15.28515625" customWidth="1"/>
    <col min="4358" max="4358" width="11.5703125" customWidth="1"/>
    <col min="4359" max="4359" width="16.140625" customWidth="1"/>
    <col min="4606" max="4606" width="6.42578125" customWidth="1"/>
    <col min="4607" max="4607" width="5" customWidth="1"/>
    <col min="4608" max="4608" width="6.28515625" customWidth="1"/>
    <col min="4609" max="4609" width="8.85546875" customWidth="1"/>
    <col min="4610" max="4610" width="9.5703125" customWidth="1"/>
    <col min="4611" max="4611" width="28" customWidth="1"/>
    <col min="4612" max="4612" width="12.7109375" customWidth="1"/>
    <col min="4613" max="4613" width="15.28515625" customWidth="1"/>
    <col min="4614" max="4614" width="11.5703125" customWidth="1"/>
    <col min="4615" max="4615" width="16.140625" customWidth="1"/>
    <col min="4862" max="4862" width="6.42578125" customWidth="1"/>
    <col min="4863" max="4863" width="5" customWidth="1"/>
    <col min="4864" max="4864" width="6.28515625" customWidth="1"/>
    <col min="4865" max="4865" width="8.85546875" customWidth="1"/>
    <col min="4866" max="4866" width="9.5703125" customWidth="1"/>
    <col min="4867" max="4867" width="28" customWidth="1"/>
    <col min="4868" max="4868" width="12.7109375" customWidth="1"/>
    <col min="4869" max="4869" width="15.28515625" customWidth="1"/>
    <col min="4870" max="4870" width="11.5703125" customWidth="1"/>
    <col min="4871" max="4871" width="16.140625" customWidth="1"/>
    <col min="5118" max="5118" width="6.42578125" customWidth="1"/>
    <col min="5119" max="5119" width="5" customWidth="1"/>
    <col min="5120" max="5120" width="6.28515625" customWidth="1"/>
    <col min="5121" max="5121" width="8.85546875" customWidth="1"/>
    <col min="5122" max="5122" width="9.5703125" customWidth="1"/>
    <col min="5123" max="5123" width="28" customWidth="1"/>
    <col min="5124" max="5124" width="12.7109375" customWidth="1"/>
    <col min="5125" max="5125" width="15.28515625" customWidth="1"/>
    <col min="5126" max="5126" width="11.5703125" customWidth="1"/>
    <col min="5127" max="5127" width="16.140625" customWidth="1"/>
    <col min="5374" max="5374" width="6.42578125" customWidth="1"/>
    <col min="5375" max="5375" width="5" customWidth="1"/>
    <col min="5376" max="5376" width="6.28515625" customWidth="1"/>
    <col min="5377" max="5377" width="8.85546875" customWidth="1"/>
    <col min="5378" max="5378" width="9.5703125" customWidth="1"/>
    <col min="5379" max="5379" width="28" customWidth="1"/>
    <col min="5380" max="5380" width="12.7109375" customWidth="1"/>
    <col min="5381" max="5381" width="15.28515625" customWidth="1"/>
    <col min="5382" max="5382" width="11.5703125" customWidth="1"/>
    <col min="5383" max="5383" width="16.140625" customWidth="1"/>
    <col min="5630" max="5630" width="6.42578125" customWidth="1"/>
    <col min="5631" max="5631" width="5" customWidth="1"/>
    <col min="5632" max="5632" width="6.28515625" customWidth="1"/>
    <col min="5633" max="5633" width="8.85546875" customWidth="1"/>
    <col min="5634" max="5634" width="9.5703125" customWidth="1"/>
    <col min="5635" max="5635" width="28" customWidth="1"/>
    <col min="5636" max="5636" width="12.7109375" customWidth="1"/>
    <col min="5637" max="5637" width="15.28515625" customWidth="1"/>
    <col min="5638" max="5638" width="11.5703125" customWidth="1"/>
    <col min="5639" max="5639" width="16.140625" customWidth="1"/>
    <col min="5886" max="5886" width="6.42578125" customWidth="1"/>
    <col min="5887" max="5887" width="5" customWidth="1"/>
    <col min="5888" max="5888" width="6.28515625" customWidth="1"/>
    <col min="5889" max="5889" width="8.85546875" customWidth="1"/>
    <col min="5890" max="5890" width="9.5703125" customWidth="1"/>
    <col min="5891" max="5891" width="28" customWidth="1"/>
    <col min="5892" max="5892" width="12.7109375" customWidth="1"/>
    <col min="5893" max="5893" width="15.28515625" customWidth="1"/>
    <col min="5894" max="5894" width="11.5703125" customWidth="1"/>
    <col min="5895" max="5895" width="16.140625" customWidth="1"/>
    <col min="6142" max="6142" width="6.42578125" customWidth="1"/>
    <col min="6143" max="6143" width="5" customWidth="1"/>
    <col min="6144" max="6144" width="6.28515625" customWidth="1"/>
    <col min="6145" max="6145" width="8.85546875" customWidth="1"/>
    <col min="6146" max="6146" width="9.5703125" customWidth="1"/>
    <col min="6147" max="6147" width="28" customWidth="1"/>
    <col min="6148" max="6148" width="12.7109375" customWidth="1"/>
    <col min="6149" max="6149" width="15.28515625" customWidth="1"/>
    <col min="6150" max="6150" width="11.5703125" customWidth="1"/>
    <col min="6151" max="6151" width="16.140625" customWidth="1"/>
    <col min="6398" max="6398" width="6.42578125" customWidth="1"/>
    <col min="6399" max="6399" width="5" customWidth="1"/>
    <col min="6400" max="6400" width="6.28515625" customWidth="1"/>
    <col min="6401" max="6401" width="8.85546875" customWidth="1"/>
    <col min="6402" max="6402" width="9.5703125" customWidth="1"/>
    <col min="6403" max="6403" width="28" customWidth="1"/>
    <col min="6404" max="6404" width="12.7109375" customWidth="1"/>
    <col min="6405" max="6405" width="15.28515625" customWidth="1"/>
    <col min="6406" max="6406" width="11.5703125" customWidth="1"/>
    <col min="6407" max="6407" width="16.140625" customWidth="1"/>
    <col min="6654" max="6654" width="6.42578125" customWidth="1"/>
    <col min="6655" max="6655" width="5" customWidth="1"/>
    <col min="6656" max="6656" width="6.28515625" customWidth="1"/>
    <col min="6657" max="6657" width="8.85546875" customWidth="1"/>
    <col min="6658" max="6658" width="9.5703125" customWidth="1"/>
    <col min="6659" max="6659" width="28" customWidth="1"/>
    <col min="6660" max="6660" width="12.7109375" customWidth="1"/>
    <col min="6661" max="6661" width="15.28515625" customWidth="1"/>
    <col min="6662" max="6662" width="11.5703125" customWidth="1"/>
    <col min="6663" max="6663" width="16.140625" customWidth="1"/>
    <col min="6910" max="6910" width="6.42578125" customWidth="1"/>
    <col min="6911" max="6911" width="5" customWidth="1"/>
    <col min="6912" max="6912" width="6.28515625" customWidth="1"/>
    <col min="6913" max="6913" width="8.85546875" customWidth="1"/>
    <col min="6914" max="6914" width="9.5703125" customWidth="1"/>
    <col min="6915" max="6915" width="28" customWidth="1"/>
    <col min="6916" max="6916" width="12.7109375" customWidth="1"/>
    <col min="6917" max="6917" width="15.28515625" customWidth="1"/>
    <col min="6918" max="6918" width="11.5703125" customWidth="1"/>
    <col min="6919" max="6919" width="16.140625" customWidth="1"/>
    <col min="7166" max="7166" width="6.42578125" customWidth="1"/>
    <col min="7167" max="7167" width="5" customWidth="1"/>
    <col min="7168" max="7168" width="6.28515625" customWidth="1"/>
    <col min="7169" max="7169" width="8.85546875" customWidth="1"/>
    <col min="7170" max="7170" width="9.5703125" customWidth="1"/>
    <col min="7171" max="7171" width="28" customWidth="1"/>
    <col min="7172" max="7172" width="12.7109375" customWidth="1"/>
    <col min="7173" max="7173" width="15.28515625" customWidth="1"/>
    <col min="7174" max="7174" width="11.5703125" customWidth="1"/>
    <col min="7175" max="7175" width="16.140625" customWidth="1"/>
    <col min="7422" max="7422" width="6.42578125" customWidth="1"/>
    <col min="7423" max="7423" width="5" customWidth="1"/>
    <col min="7424" max="7424" width="6.28515625" customWidth="1"/>
    <col min="7425" max="7425" width="8.85546875" customWidth="1"/>
    <col min="7426" max="7426" width="9.5703125" customWidth="1"/>
    <col min="7427" max="7427" width="28" customWidth="1"/>
    <col min="7428" max="7428" width="12.7109375" customWidth="1"/>
    <col min="7429" max="7429" width="15.28515625" customWidth="1"/>
    <col min="7430" max="7430" width="11.5703125" customWidth="1"/>
    <col min="7431" max="7431" width="16.140625" customWidth="1"/>
    <col min="7678" max="7678" width="6.42578125" customWidth="1"/>
    <col min="7679" max="7679" width="5" customWidth="1"/>
    <col min="7680" max="7680" width="6.28515625" customWidth="1"/>
    <col min="7681" max="7681" width="8.85546875" customWidth="1"/>
    <col min="7682" max="7682" width="9.5703125" customWidth="1"/>
    <col min="7683" max="7683" width="28" customWidth="1"/>
    <col min="7684" max="7684" width="12.7109375" customWidth="1"/>
    <col min="7685" max="7685" width="15.28515625" customWidth="1"/>
    <col min="7686" max="7686" width="11.5703125" customWidth="1"/>
    <col min="7687" max="7687" width="16.140625" customWidth="1"/>
    <col min="7934" max="7934" width="6.42578125" customWidth="1"/>
    <col min="7935" max="7935" width="5" customWidth="1"/>
    <col min="7936" max="7936" width="6.28515625" customWidth="1"/>
    <col min="7937" max="7937" width="8.85546875" customWidth="1"/>
    <col min="7938" max="7938" width="9.5703125" customWidth="1"/>
    <col min="7939" max="7939" width="28" customWidth="1"/>
    <col min="7940" max="7940" width="12.7109375" customWidth="1"/>
    <col min="7941" max="7941" width="15.28515625" customWidth="1"/>
    <col min="7942" max="7942" width="11.5703125" customWidth="1"/>
    <col min="7943" max="7943" width="16.140625" customWidth="1"/>
    <col min="8190" max="8190" width="6.42578125" customWidth="1"/>
    <col min="8191" max="8191" width="5" customWidth="1"/>
    <col min="8192" max="8192" width="6.28515625" customWidth="1"/>
    <col min="8193" max="8193" width="8.85546875" customWidth="1"/>
    <col min="8194" max="8194" width="9.5703125" customWidth="1"/>
    <col min="8195" max="8195" width="28" customWidth="1"/>
    <col min="8196" max="8196" width="12.7109375" customWidth="1"/>
    <col min="8197" max="8197" width="15.28515625" customWidth="1"/>
    <col min="8198" max="8198" width="11.5703125" customWidth="1"/>
    <col min="8199" max="8199" width="16.140625" customWidth="1"/>
    <col min="8446" max="8446" width="6.42578125" customWidth="1"/>
    <col min="8447" max="8447" width="5" customWidth="1"/>
    <col min="8448" max="8448" width="6.28515625" customWidth="1"/>
    <col min="8449" max="8449" width="8.85546875" customWidth="1"/>
    <col min="8450" max="8450" width="9.5703125" customWidth="1"/>
    <col min="8451" max="8451" width="28" customWidth="1"/>
    <col min="8452" max="8452" width="12.7109375" customWidth="1"/>
    <col min="8453" max="8453" width="15.28515625" customWidth="1"/>
    <col min="8454" max="8454" width="11.5703125" customWidth="1"/>
    <col min="8455" max="8455" width="16.140625" customWidth="1"/>
    <col min="8702" max="8702" width="6.42578125" customWidth="1"/>
    <col min="8703" max="8703" width="5" customWidth="1"/>
    <col min="8704" max="8704" width="6.28515625" customWidth="1"/>
    <col min="8705" max="8705" width="8.85546875" customWidth="1"/>
    <col min="8706" max="8706" width="9.5703125" customWidth="1"/>
    <col min="8707" max="8707" width="28" customWidth="1"/>
    <col min="8708" max="8708" width="12.7109375" customWidth="1"/>
    <col min="8709" max="8709" width="15.28515625" customWidth="1"/>
    <col min="8710" max="8710" width="11.5703125" customWidth="1"/>
    <col min="8711" max="8711" width="16.140625" customWidth="1"/>
    <col min="8958" max="8958" width="6.42578125" customWidth="1"/>
    <col min="8959" max="8959" width="5" customWidth="1"/>
    <col min="8960" max="8960" width="6.28515625" customWidth="1"/>
    <col min="8961" max="8961" width="8.85546875" customWidth="1"/>
    <col min="8962" max="8962" width="9.5703125" customWidth="1"/>
    <col min="8963" max="8963" width="28" customWidth="1"/>
    <col min="8964" max="8964" width="12.7109375" customWidth="1"/>
    <col min="8965" max="8965" width="15.28515625" customWidth="1"/>
    <col min="8966" max="8966" width="11.5703125" customWidth="1"/>
    <col min="8967" max="8967" width="16.140625" customWidth="1"/>
    <col min="9214" max="9214" width="6.42578125" customWidth="1"/>
    <col min="9215" max="9215" width="5" customWidth="1"/>
    <col min="9216" max="9216" width="6.28515625" customWidth="1"/>
    <col min="9217" max="9217" width="8.85546875" customWidth="1"/>
    <col min="9218" max="9218" width="9.5703125" customWidth="1"/>
    <col min="9219" max="9219" width="28" customWidth="1"/>
    <col min="9220" max="9220" width="12.7109375" customWidth="1"/>
    <col min="9221" max="9221" width="15.28515625" customWidth="1"/>
    <col min="9222" max="9222" width="11.5703125" customWidth="1"/>
    <col min="9223" max="9223" width="16.140625" customWidth="1"/>
    <col min="9470" max="9470" width="6.42578125" customWidth="1"/>
    <col min="9471" max="9471" width="5" customWidth="1"/>
    <col min="9472" max="9472" width="6.28515625" customWidth="1"/>
    <col min="9473" max="9473" width="8.85546875" customWidth="1"/>
    <col min="9474" max="9474" width="9.5703125" customWidth="1"/>
    <col min="9475" max="9475" width="28" customWidth="1"/>
    <col min="9476" max="9476" width="12.7109375" customWidth="1"/>
    <col min="9477" max="9477" width="15.28515625" customWidth="1"/>
    <col min="9478" max="9478" width="11.5703125" customWidth="1"/>
    <col min="9479" max="9479" width="16.140625" customWidth="1"/>
    <col min="9726" max="9726" width="6.42578125" customWidth="1"/>
    <col min="9727" max="9727" width="5" customWidth="1"/>
    <col min="9728" max="9728" width="6.28515625" customWidth="1"/>
    <col min="9729" max="9729" width="8.85546875" customWidth="1"/>
    <col min="9730" max="9730" width="9.5703125" customWidth="1"/>
    <col min="9731" max="9731" width="28" customWidth="1"/>
    <col min="9732" max="9732" width="12.7109375" customWidth="1"/>
    <col min="9733" max="9733" width="15.28515625" customWidth="1"/>
    <col min="9734" max="9734" width="11.5703125" customWidth="1"/>
    <col min="9735" max="9735" width="16.140625" customWidth="1"/>
    <col min="9982" max="9982" width="6.42578125" customWidth="1"/>
    <col min="9983" max="9983" width="5" customWidth="1"/>
    <col min="9984" max="9984" width="6.28515625" customWidth="1"/>
    <col min="9985" max="9985" width="8.85546875" customWidth="1"/>
    <col min="9986" max="9986" width="9.5703125" customWidth="1"/>
    <col min="9987" max="9987" width="28" customWidth="1"/>
    <col min="9988" max="9988" width="12.7109375" customWidth="1"/>
    <col min="9989" max="9989" width="15.28515625" customWidth="1"/>
    <col min="9990" max="9990" width="11.5703125" customWidth="1"/>
    <col min="9991" max="9991" width="16.140625" customWidth="1"/>
    <col min="10238" max="10238" width="6.42578125" customWidth="1"/>
    <col min="10239" max="10239" width="5" customWidth="1"/>
    <col min="10240" max="10240" width="6.28515625" customWidth="1"/>
    <col min="10241" max="10241" width="8.85546875" customWidth="1"/>
    <col min="10242" max="10242" width="9.5703125" customWidth="1"/>
    <col min="10243" max="10243" width="28" customWidth="1"/>
    <col min="10244" max="10244" width="12.7109375" customWidth="1"/>
    <col min="10245" max="10245" width="15.28515625" customWidth="1"/>
    <col min="10246" max="10246" width="11.5703125" customWidth="1"/>
    <col min="10247" max="10247" width="16.140625" customWidth="1"/>
    <col min="10494" max="10494" width="6.42578125" customWidth="1"/>
    <col min="10495" max="10495" width="5" customWidth="1"/>
    <col min="10496" max="10496" width="6.28515625" customWidth="1"/>
    <col min="10497" max="10497" width="8.85546875" customWidth="1"/>
    <col min="10498" max="10498" width="9.5703125" customWidth="1"/>
    <col min="10499" max="10499" width="28" customWidth="1"/>
    <col min="10500" max="10500" width="12.7109375" customWidth="1"/>
    <col min="10501" max="10501" width="15.28515625" customWidth="1"/>
    <col min="10502" max="10502" width="11.5703125" customWidth="1"/>
    <col min="10503" max="10503" width="16.140625" customWidth="1"/>
    <col min="10750" max="10750" width="6.42578125" customWidth="1"/>
    <col min="10751" max="10751" width="5" customWidth="1"/>
    <col min="10752" max="10752" width="6.28515625" customWidth="1"/>
    <col min="10753" max="10753" width="8.85546875" customWidth="1"/>
    <col min="10754" max="10754" width="9.5703125" customWidth="1"/>
    <col min="10755" max="10755" width="28" customWidth="1"/>
    <col min="10756" max="10756" width="12.7109375" customWidth="1"/>
    <col min="10757" max="10757" width="15.28515625" customWidth="1"/>
    <col min="10758" max="10758" width="11.5703125" customWidth="1"/>
    <col min="10759" max="10759" width="16.140625" customWidth="1"/>
    <col min="11006" max="11006" width="6.42578125" customWidth="1"/>
    <col min="11007" max="11007" width="5" customWidth="1"/>
    <col min="11008" max="11008" width="6.28515625" customWidth="1"/>
    <col min="11009" max="11009" width="8.85546875" customWidth="1"/>
    <col min="11010" max="11010" width="9.5703125" customWidth="1"/>
    <col min="11011" max="11011" width="28" customWidth="1"/>
    <col min="11012" max="11012" width="12.7109375" customWidth="1"/>
    <col min="11013" max="11013" width="15.28515625" customWidth="1"/>
    <col min="11014" max="11014" width="11.5703125" customWidth="1"/>
    <col min="11015" max="11015" width="16.140625" customWidth="1"/>
    <col min="11262" max="11262" width="6.42578125" customWidth="1"/>
    <col min="11263" max="11263" width="5" customWidth="1"/>
    <col min="11264" max="11264" width="6.28515625" customWidth="1"/>
    <col min="11265" max="11265" width="8.85546875" customWidth="1"/>
    <col min="11266" max="11266" width="9.5703125" customWidth="1"/>
    <col min="11267" max="11267" width="28" customWidth="1"/>
    <col min="11268" max="11268" width="12.7109375" customWidth="1"/>
    <col min="11269" max="11269" width="15.28515625" customWidth="1"/>
    <col min="11270" max="11270" width="11.5703125" customWidth="1"/>
    <col min="11271" max="11271" width="16.140625" customWidth="1"/>
    <col min="11518" max="11518" width="6.42578125" customWidth="1"/>
    <col min="11519" max="11519" width="5" customWidth="1"/>
    <col min="11520" max="11520" width="6.28515625" customWidth="1"/>
    <col min="11521" max="11521" width="8.85546875" customWidth="1"/>
    <col min="11522" max="11522" width="9.5703125" customWidth="1"/>
    <col min="11523" max="11523" width="28" customWidth="1"/>
    <col min="11524" max="11524" width="12.7109375" customWidth="1"/>
    <col min="11525" max="11525" width="15.28515625" customWidth="1"/>
    <col min="11526" max="11526" width="11.5703125" customWidth="1"/>
    <col min="11527" max="11527" width="16.140625" customWidth="1"/>
    <col min="11774" max="11774" width="6.42578125" customWidth="1"/>
    <col min="11775" max="11775" width="5" customWidth="1"/>
    <col min="11776" max="11776" width="6.28515625" customWidth="1"/>
    <col min="11777" max="11777" width="8.85546875" customWidth="1"/>
    <col min="11778" max="11778" width="9.5703125" customWidth="1"/>
    <col min="11779" max="11779" width="28" customWidth="1"/>
    <col min="11780" max="11780" width="12.7109375" customWidth="1"/>
    <col min="11781" max="11781" width="15.28515625" customWidth="1"/>
    <col min="11782" max="11782" width="11.5703125" customWidth="1"/>
    <col min="11783" max="11783" width="16.140625" customWidth="1"/>
    <col min="12030" max="12030" width="6.42578125" customWidth="1"/>
    <col min="12031" max="12031" width="5" customWidth="1"/>
    <col min="12032" max="12032" width="6.28515625" customWidth="1"/>
    <col min="12033" max="12033" width="8.85546875" customWidth="1"/>
    <col min="12034" max="12034" width="9.5703125" customWidth="1"/>
    <col min="12035" max="12035" width="28" customWidth="1"/>
    <col min="12036" max="12036" width="12.7109375" customWidth="1"/>
    <col min="12037" max="12037" width="15.28515625" customWidth="1"/>
    <col min="12038" max="12038" width="11.5703125" customWidth="1"/>
    <col min="12039" max="12039" width="16.140625" customWidth="1"/>
    <col min="12286" max="12286" width="6.42578125" customWidth="1"/>
    <col min="12287" max="12287" width="5" customWidth="1"/>
    <col min="12288" max="12288" width="6.28515625" customWidth="1"/>
    <col min="12289" max="12289" width="8.85546875" customWidth="1"/>
    <col min="12290" max="12290" width="9.5703125" customWidth="1"/>
    <col min="12291" max="12291" width="28" customWidth="1"/>
    <col min="12292" max="12292" width="12.7109375" customWidth="1"/>
    <col min="12293" max="12293" width="15.28515625" customWidth="1"/>
    <col min="12294" max="12294" width="11.5703125" customWidth="1"/>
    <col min="12295" max="12295" width="16.140625" customWidth="1"/>
    <col min="12542" max="12542" width="6.42578125" customWidth="1"/>
    <col min="12543" max="12543" width="5" customWidth="1"/>
    <col min="12544" max="12544" width="6.28515625" customWidth="1"/>
    <col min="12545" max="12545" width="8.85546875" customWidth="1"/>
    <col min="12546" max="12546" width="9.5703125" customWidth="1"/>
    <col min="12547" max="12547" width="28" customWidth="1"/>
    <col min="12548" max="12548" width="12.7109375" customWidth="1"/>
    <col min="12549" max="12549" width="15.28515625" customWidth="1"/>
    <col min="12550" max="12550" width="11.5703125" customWidth="1"/>
    <col min="12551" max="12551" width="16.140625" customWidth="1"/>
    <col min="12798" max="12798" width="6.42578125" customWidth="1"/>
    <col min="12799" max="12799" width="5" customWidth="1"/>
    <col min="12800" max="12800" width="6.28515625" customWidth="1"/>
    <col min="12801" max="12801" width="8.85546875" customWidth="1"/>
    <col min="12802" max="12802" width="9.5703125" customWidth="1"/>
    <col min="12803" max="12803" width="28" customWidth="1"/>
    <col min="12804" max="12804" width="12.7109375" customWidth="1"/>
    <col min="12805" max="12805" width="15.28515625" customWidth="1"/>
    <col min="12806" max="12806" width="11.5703125" customWidth="1"/>
    <col min="12807" max="12807" width="16.140625" customWidth="1"/>
    <col min="13054" max="13054" width="6.42578125" customWidth="1"/>
    <col min="13055" max="13055" width="5" customWidth="1"/>
    <col min="13056" max="13056" width="6.28515625" customWidth="1"/>
    <col min="13057" max="13057" width="8.85546875" customWidth="1"/>
    <col min="13058" max="13058" width="9.5703125" customWidth="1"/>
    <col min="13059" max="13059" width="28" customWidth="1"/>
    <col min="13060" max="13060" width="12.7109375" customWidth="1"/>
    <col min="13061" max="13061" width="15.28515625" customWidth="1"/>
    <col min="13062" max="13062" width="11.5703125" customWidth="1"/>
    <col min="13063" max="13063" width="16.140625" customWidth="1"/>
    <col min="13310" max="13310" width="6.42578125" customWidth="1"/>
    <col min="13311" max="13311" width="5" customWidth="1"/>
    <col min="13312" max="13312" width="6.28515625" customWidth="1"/>
    <col min="13313" max="13313" width="8.85546875" customWidth="1"/>
    <col min="13314" max="13314" width="9.5703125" customWidth="1"/>
    <col min="13315" max="13315" width="28" customWidth="1"/>
    <col min="13316" max="13316" width="12.7109375" customWidth="1"/>
    <col min="13317" max="13317" width="15.28515625" customWidth="1"/>
    <col min="13318" max="13318" width="11.5703125" customWidth="1"/>
    <col min="13319" max="13319" width="16.140625" customWidth="1"/>
    <col min="13566" max="13566" width="6.42578125" customWidth="1"/>
    <col min="13567" max="13567" width="5" customWidth="1"/>
    <col min="13568" max="13568" width="6.28515625" customWidth="1"/>
    <col min="13569" max="13569" width="8.85546875" customWidth="1"/>
    <col min="13570" max="13570" width="9.5703125" customWidth="1"/>
    <col min="13571" max="13571" width="28" customWidth="1"/>
    <col min="13572" max="13572" width="12.7109375" customWidth="1"/>
    <col min="13573" max="13573" width="15.28515625" customWidth="1"/>
    <col min="13574" max="13574" width="11.5703125" customWidth="1"/>
    <col min="13575" max="13575" width="16.140625" customWidth="1"/>
    <col min="13822" max="13822" width="6.42578125" customWidth="1"/>
    <col min="13823" max="13823" width="5" customWidth="1"/>
    <col min="13824" max="13824" width="6.28515625" customWidth="1"/>
    <col min="13825" max="13825" width="8.85546875" customWidth="1"/>
    <col min="13826" max="13826" width="9.5703125" customWidth="1"/>
    <col min="13827" max="13827" width="28" customWidth="1"/>
    <col min="13828" max="13828" width="12.7109375" customWidth="1"/>
    <col min="13829" max="13829" width="15.28515625" customWidth="1"/>
    <col min="13830" max="13830" width="11.5703125" customWidth="1"/>
    <col min="13831" max="13831" width="16.140625" customWidth="1"/>
    <col min="14078" max="14078" width="6.42578125" customWidth="1"/>
    <col min="14079" max="14079" width="5" customWidth="1"/>
    <col min="14080" max="14080" width="6.28515625" customWidth="1"/>
    <col min="14081" max="14081" width="8.85546875" customWidth="1"/>
    <col min="14082" max="14082" width="9.5703125" customWidth="1"/>
    <col min="14083" max="14083" width="28" customWidth="1"/>
    <col min="14084" max="14084" width="12.7109375" customWidth="1"/>
    <col min="14085" max="14085" width="15.28515625" customWidth="1"/>
    <col min="14086" max="14086" width="11.5703125" customWidth="1"/>
    <col min="14087" max="14087" width="16.140625" customWidth="1"/>
    <col min="14334" max="14334" width="6.42578125" customWidth="1"/>
    <col min="14335" max="14335" width="5" customWidth="1"/>
    <col min="14336" max="14336" width="6.28515625" customWidth="1"/>
    <col min="14337" max="14337" width="8.85546875" customWidth="1"/>
    <col min="14338" max="14338" width="9.5703125" customWidth="1"/>
    <col min="14339" max="14339" width="28" customWidth="1"/>
    <col min="14340" max="14340" width="12.7109375" customWidth="1"/>
    <col min="14341" max="14341" width="15.28515625" customWidth="1"/>
    <col min="14342" max="14342" width="11.5703125" customWidth="1"/>
    <col min="14343" max="14343" width="16.140625" customWidth="1"/>
    <col min="14590" max="14590" width="6.42578125" customWidth="1"/>
    <col min="14591" max="14591" width="5" customWidth="1"/>
    <col min="14592" max="14592" width="6.28515625" customWidth="1"/>
    <col min="14593" max="14593" width="8.85546875" customWidth="1"/>
    <col min="14594" max="14594" width="9.5703125" customWidth="1"/>
    <col min="14595" max="14595" width="28" customWidth="1"/>
    <col min="14596" max="14596" width="12.7109375" customWidth="1"/>
    <col min="14597" max="14597" width="15.28515625" customWidth="1"/>
    <col min="14598" max="14598" width="11.5703125" customWidth="1"/>
    <col min="14599" max="14599" width="16.140625" customWidth="1"/>
    <col min="14846" max="14846" width="6.42578125" customWidth="1"/>
    <col min="14847" max="14847" width="5" customWidth="1"/>
    <col min="14848" max="14848" width="6.28515625" customWidth="1"/>
    <col min="14849" max="14849" width="8.85546875" customWidth="1"/>
    <col min="14850" max="14850" width="9.5703125" customWidth="1"/>
    <col min="14851" max="14851" width="28" customWidth="1"/>
    <col min="14852" max="14852" width="12.7109375" customWidth="1"/>
    <col min="14853" max="14853" width="15.28515625" customWidth="1"/>
    <col min="14854" max="14854" width="11.5703125" customWidth="1"/>
    <col min="14855" max="14855" width="16.140625" customWidth="1"/>
    <col min="15102" max="15102" width="6.42578125" customWidth="1"/>
    <col min="15103" max="15103" width="5" customWidth="1"/>
    <col min="15104" max="15104" width="6.28515625" customWidth="1"/>
    <col min="15105" max="15105" width="8.85546875" customWidth="1"/>
    <col min="15106" max="15106" width="9.5703125" customWidth="1"/>
    <col min="15107" max="15107" width="28" customWidth="1"/>
    <col min="15108" max="15108" width="12.7109375" customWidth="1"/>
    <col min="15109" max="15109" width="15.28515625" customWidth="1"/>
    <col min="15110" max="15110" width="11.5703125" customWidth="1"/>
    <col min="15111" max="15111" width="16.140625" customWidth="1"/>
    <col min="15358" max="15358" width="6.42578125" customWidth="1"/>
    <col min="15359" max="15359" width="5" customWidth="1"/>
    <col min="15360" max="15360" width="6.28515625" customWidth="1"/>
    <col min="15361" max="15361" width="8.85546875" customWidth="1"/>
    <col min="15362" max="15362" width="9.5703125" customWidth="1"/>
    <col min="15363" max="15363" width="28" customWidth="1"/>
    <col min="15364" max="15364" width="12.7109375" customWidth="1"/>
    <col min="15365" max="15365" width="15.28515625" customWidth="1"/>
    <col min="15366" max="15366" width="11.5703125" customWidth="1"/>
    <col min="15367" max="15367" width="16.140625" customWidth="1"/>
    <col min="15614" max="15614" width="6.42578125" customWidth="1"/>
    <col min="15615" max="15615" width="5" customWidth="1"/>
    <col min="15616" max="15616" width="6.28515625" customWidth="1"/>
    <col min="15617" max="15617" width="8.85546875" customWidth="1"/>
    <col min="15618" max="15618" width="9.5703125" customWidth="1"/>
    <col min="15619" max="15619" width="28" customWidth="1"/>
    <col min="15620" max="15620" width="12.7109375" customWidth="1"/>
    <col min="15621" max="15621" width="15.28515625" customWidth="1"/>
    <col min="15622" max="15622" width="11.5703125" customWidth="1"/>
    <col min="15623" max="15623" width="16.140625" customWidth="1"/>
    <col min="15870" max="15870" width="6.42578125" customWidth="1"/>
    <col min="15871" max="15871" width="5" customWidth="1"/>
    <col min="15872" max="15872" width="6.28515625" customWidth="1"/>
    <col min="15873" max="15873" width="8.85546875" customWidth="1"/>
    <col min="15874" max="15874" width="9.5703125" customWidth="1"/>
    <col min="15875" max="15875" width="28" customWidth="1"/>
    <col min="15876" max="15876" width="12.7109375" customWidth="1"/>
    <col min="15877" max="15877" width="15.28515625" customWidth="1"/>
    <col min="15878" max="15878" width="11.5703125" customWidth="1"/>
    <col min="15879" max="15879" width="16.140625" customWidth="1"/>
    <col min="16126" max="16126" width="6.42578125" customWidth="1"/>
    <col min="16127" max="16127" width="5" customWidth="1"/>
    <col min="16128" max="16128" width="6.28515625" customWidth="1"/>
    <col min="16129" max="16129" width="8.85546875" customWidth="1"/>
    <col min="16130" max="16130" width="9.5703125" customWidth="1"/>
    <col min="16131" max="16131" width="28" customWidth="1"/>
    <col min="16132" max="16132" width="12.7109375" customWidth="1"/>
    <col min="16133" max="16133" width="15.28515625" customWidth="1"/>
    <col min="16134" max="16134" width="11.5703125" customWidth="1"/>
    <col min="16135" max="16135" width="16.140625" customWidth="1"/>
  </cols>
  <sheetData>
    <row r="1" spans="2:12" ht="20.25" customHeight="1" x14ac:dyDescent="0.3">
      <c r="B1" s="149" t="s">
        <v>181</v>
      </c>
      <c r="C1" s="149"/>
      <c r="D1" s="149"/>
      <c r="E1" s="149"/>
      <c r="F1" s="149"/>
      <c r="G1" s="149"/>
      <c r="H1" s="149"/>
      <c r="I1" s="149"/>
      <c r="J1" s="149"/>
    </row>
    <row r="2" spans="2:12" ht="20.25" x14ac:dyDescent="0.3">
      <c r="B2" s="159" t="s">
        <v>170</v>
      </c>
      <c r="C2" s="159"/>
      <c r="D2" s="159"/>
      <c r="E2" s="159"/>
      <c r="F2" s="159"/>
      <c r="G2" s="159"/>
      <c r="H2" s="159"/>
      <c r="I2" s="159"/>
      <c r="J2" s="159"/>
    </row>
    <row r="3" spans="2:12" ht="36" customHeight="1" x14ac:dyDescent="0.25">
      <c r="B3" s="156" t="s">
        <v>178</v>
      </c>
      <c r="C3" s="156"/>
      <c r="D3" s="156"/>
      <c r="E3" s="156"/>
      <c r="F3" s="156"/>
      <c r="G3" s="156"/>
      <c r="H3" s="156"/>
      <c r="I3" s="156"/>
      <c r="J3" s="156"/>
    </row>
    <row r="4" spans="2:12" ht="39.75" customHeight="1" x14ac:dyDescent="0.25">
      <c r="B4" s="150" t="s">
        <v>179</v>
      </c>
      <c r="C4" s="150"/>
      <c r="D4" s="150"/>
      <c r="E4" s="150"/>
      <c r="F4" s="150"/>
      <c r="G4" s="150"/>
      <c r="H4" s="150"/>
      <c r="I4" s="150"/>
      <c r="J4" s="150"/>
    </row>
    <row r="5" spans="2:12" ht="30" customHeight="1" x14ac:dyDescent="0.25">
      <c r="B5" s="150" t="s">
        <v>174</v>
      </c>
      <c r="C5" s="150"/>
      <c r="D5" s="150"/>
      <c r="E5" s="150"/>
      <c r="F5" s="150"/>
      <c r="G5" s="150"/>
      <c r="H5" s="150"/>
      <c r="I5" s="150"/>
      <c r="J5" s="150"/>
    </row>
    <row r="6" spans="2:12" ht="18" customHeight="1" x14ac:dyDescent="0.25">
      <c r="B6" s="155"/>
      <c r="C6" s="155"/>
      <c r="D6" s="155"/>
      <c r="E6" s="155"/>
      <c r="F6" s="155"/>
      <c r="G6" s="155"/>
      <c r="H6" s="155"/>
      <c r="I6" s="155"/>
    </row>
    <row r="7" spans="2:12" ht="18" customHeight="1" x14ac:dyDescent="0.25">
      <c r="B7" s="63"/>
      <c r="C7" s="63"/>
      <c r="D7" s="63"/>
      <c r="E7" s="63"/>
      <c r="F7" s="63"/>
      <c r="G7" s="63"/>
      <c r="H7" s="63"/>
      <c r="I7" s="63"/>
    </row>
    <row r="8" spans="2:12" ht="15.75" thickBot="1" x14ac:dyDescent="0.3">
      <c r="G8" s="1"/>
    </row>
    <row r="9" spans="2:12" ht="38.25" customHeight="1" thickBot="1" x14ac:dyDescent="0.3">
      <c r="B9" s="44" t="s">
        <v>1</v>
      </c>
      <c r="C9" s="45" t="s">
        <v>2</v>
      </c>
      <c r="D9" s="46" t="s">
        <v>4</v>
      </c>
      <c r="E9" s="47" t="s">
        <v>5</v>
      </c>
      <c r="F9" s="2" t="s">
        <v>176</v>
      </c>
      <c r="G9" s="3" t="s">
        <v>166</v>
      </c>
      <c r="H9" s="19" t="s">
        <v>169</v>
      </c>
      <c r="I9" s="18" t="s">
        <v>175</v>
      </c>
    </row>
    <row r="10" spans="2:12" x14ac:dyDescent="0.25">
      <c r="B10" s="4">
        <v>1</v>
      </c>
      <c r="C10" s="42" t="s">
        <v>7</v>
      </c>
      <c r="D10" s="5" t="s">
        <v>9</v>
      </c>
      <c r="E10" s="48" t="s">
        <v>10</v>
      </c>
      <c r="F10" s="51">
        <v>996</v>
      </c>
      <c r="G10" s="32">
        <v>49733370</v>
      </c>
      <c r="H10" s="55"/>
      <c r="I10" s="56">
        <f>G10+H10</f>
        <v>49733370</v>
      </c>
      <c r="J10" s="6"/>
      <c r="K10" s="6"/>
      <c r="L10" s="6"/>
    </row>
    <row r="11" spans="2:12" x14ac:dyDescent="0.25">
      <c r="B11" s="7">
        <v>2</v>
      </c>
      <c r="C11" s="43" t="s">
        <v>7</v>
      </c>
      <c r="D11" s="9" t="s">
        <v>12</v>
      </c>
      <c r="E11" s="49" t="s">
        <v>13</v>
      </c>
      <c r="F11" s="51">
        <v>208</v>
      </c>
      <c r="G11" s="53">
        <v>12792679</v>
      </c>
      <c r="H11" s="50"/>
      <c r="I11" s="57">
        <f t="shared" ref="I11:I66" si="0">G11+H11</f>
        <v>12792679</v>
      </c>
      <c r="J11" s="6"/>
      <c r="K11" s="6"/>
      <c r="L11" s="6"/>
    </row>
    <row r="12" spans="2:12" x14ac:dyDescent="0.25">
      <c r="B12" s="7">
        <v>3</v>
      </c>
      <c r="C12" s="43" t="s">
        <v>7</v>
      </c>
      <c r="D12" s="8" t="s">
        <v>15</v>
      </c>
      <c r="E12" s="49" t="s">
        <v>16</v>
      </c>
      <c r="F12" s="51"/>
      <c r="G12" s="53"/>
      <c r="H12" s="50"/>
      <c r="I12" s="57">
        <f t="shared" si="0"/>
        <v>0</v>
      </c>
      <c r="J12" s="6"/>
      <c r="K12" s="6"/>
      <c r="L12" s="6"/>
    </row>
    <row r="13" spans="2:12" x14ac:dyDescent="0.25">
      <c r="B13" s="7">
        <v>4</v>
      </c>
      <c r="C13" s="43" t="s">
        <v>7</v>
      </c>
      <c r="D13" s="8" t="s">
        <v>18</v>
      </c>
      <c r="E13" s="49" t="s">
        <v>19</v>
      </c>
      <c r="F13" s="51">
        <v>4</v>
      </c>
      <c r="G13" s="53">
        <v>210820</v>
      </c>
      <c r="H13" s="50"/>
      <c r="I13" s="57">
        <f t="shared" si="0"/>
        <v>210820</v>
      </c>
      <c r="J13" s="6"/>
      <c r="K13" s="6"/>
      <c r="L13" s="6"/>
    </row>
    <row r="14" spans="2:12" x14ac:dyDescent="0.25">
      <c r="B14" s="7">
        <v>5</v>
      </c>
      <c r="C14" s="43" t="s">
        <v>7</v>
      </c>
      <c r="D14" s="8" t="s">
        <v>21</v>
      </c>
      <c r="E14" s="49" t="s">
        <v>22</v>
      </c>
      <c r="F14" s="51">
        <v>3</v>
      </c>
      <c r="G14" s="53">
        <v>190404</v>
      </c>
      <c r="H14" s="50"/>
      <c r="I14" s="57">
        <f t="shared" si="0"/>
        <v>190404</v>
      </c>
      <c r="J14" s="6"/>
      <c r="K14" s="6"/>
      <c r="L14" s="6"/>
    </row>
    <row r="15" spans="2:12" x14ac:dyDescent="0.25">
      <c r="B15" s="7">
        <v>6</v>
      </c>
      <c r="C15" s="43" t="s">
        <v>7</v>
      </c>
      <c r="D15" s="8" t="s">
        <v>24</v>
      </c>
      <c r="E15" s="49" t="s">
        <v>25</v>
      </c>
      <c r="F15" s="51"/>
      <c r="G15" s="53"/>
      <c r="H15" s="50"/>
      <c r="I15" s="57">
        <f t="shared" si="0"/>
        <v>0</v>
      </c>
      <c r="J15" s="6"/>
      <c r="K15" s="6"/>
      <c r="L15" s="6"/>
    </row>
    <row r="16" spans="2:12" x14ac:dyDescent="0.25">
      <c r="B16" s="7">
        <v>7</v>
      </c>
      <c r="C16" s="43" t="s">
        <v>7</v>
      </c>
      <c r="D16" s="8" t="s">
        <v>27</v>
      </c>
      <c r="E16" s="49" t="s">
        <v>28</v>
      </c>
      <c r="F16" s="51">
        <v>20</v>
      </c>
      <c r="G16" s="53">
        <v>1261953</v>
      </c>
      <c r="H16" s="50"/>
      <c r="I16" s="57">
        <f t="shared" si="0"/>
        <v>1261953</v>
      </c>
      <c r="J16" s="6"/>
      <c r="K16" s="59"/>
      <c r="L16" s="59"/>
    </row>
    <row r="17" spans="2:12" x14ac:dyDescent="0.25">
      <c r="B17" s="7">
        <v>8</v>
      </c>
      <c r="C17" s="43" t="s">
        <v>29</v>
      </c>
      <c r="D17" s="8" t="s">
        <v>31</v>
      </c>
      <c r="E17" s="49" t="s">
        <v>32</v>
      </c>
      <c r="F17" s="51">
        <v>118</v>
      </c>
      <c r="G17" s="53">
        <v>7413061</v>
      </c>
      <c r="H17" s="50"/>
      <c r="I17" s="57">
        <f t="shared" si="0"/>
        <v>7413061</v>
      </c>
      <c r="J17" s="6"/>
      <c r="K17" s="59"/>
      <c r="L17" s="59"/>
    </row>
    <row r="18" spans="2:12" x14ac:dyDescent="0.25">
      <c r="B18" s="7">
        <v>9</v>
      </c>
      <c r="C18" s="43" t="s">
        <v>29</v>
      </c>
      <c r="D18" s="8" t="s">
        <v>34</v>
      </c>
      <c r="E18" s="49" t="s">
        <v>35</v>
      </c>
      <c r="F18" s="51">
        <v>29</v>
      </c>
      <c r="G18" s="53">
        <v>1813774</v>
      </c>
      <c r="H18" s="50"/>
      <c r="I18" s="57">
        <f t="shared" si="0"/>
        <v>1813774</v>
      </c>
      <c r="J18" s="6"/>
      <c r="K18" s="59"/>
      <c r="L18" s="59"/>
    </row>
    <row r="19" spans="2:12" x14ac:dyDescent="0.25">
      <c r="B19" s="7">
        <v>10</v>
      </c>
      <c r="C19" s="43" t="s">
        <v>29</v>
      </c>
      <c r="D19" s="8" t="s">
        <v>37</v>
      </c>
      <c r="E19" s="49" t="s">
        <v>38</v>
      </c>
      <c r="F19" s="51"/>
      <c r="G19" s="53"/>
      <c r="H19" s="50"/>
      <c r="I19" s="57">
        <f t="shared" si="0"/>
        <v>0</v>
      </c>
      <c r="K19" s="59"/>
      <c r="L19" s="59"/>
    </row>
    <row r="20" spans="2:12" x14ac:dyDescent="0.25">
      <c r="B20" s="7">
        <v>11</v>
      </c>
      <c r="C20" s="43" t="s">
        <v>29</v>
      </c>
      <c r="D20" s="8" t="s">
        <v>40</v>
      </c>
      <c r="E20" s="49" t="s">
        <v>41</v>
      </c>
      <c r="F20" s="51">
        <v>13</v>
      </c>
      <c r="G20" s="53">
        <v>825084</v>
      </c>
      <c r="H20" s="50"/>
      <c r="I20" s="57">
        <f t="shared" si="0"/>
        <v>825084</v>
      </c>
      <c r="K20" s="59"/>
      <c r="L20" s="59"/>
    </row>
    <row r="21" spans="2:12" x14ac:dyDescent="0.25">
      <c r="B21" s="7">
        <v>12</v>
      </c>
      <c r="C21" s="43" t="s">
        <v>29</v>
      </c>
      <c r="D21" s="8" t="s">
        <v>42</v>
      </c>
      <c r="E21" s="49" t="s">
        <v>43</v>
      </c>
      <c r="F21" s="51">
        <v>112</v>
      </c>
      <c r="G21" s="53">
        <v>6500884</v>
      </c>
      <c r="H21" s="50"/>
      <c r="I21" s="57">
        <f t="shared" si="0"/>
        <v>6500884</v>
      </c>
      <c r="K21" s="59"/>
      <c r="L21" s="59"/>
    </row>
    <row r="22" spans="2:12" x14ac:dyDescent="0.25">
      <c r="B22" s="7">
        <v>13</v>
      </c>
      <c r="C22" s="43" t="s">
        <v>29</v>
      </c>
      <c r="D22" s="8" t="s">
        <v>44</v>
      </c>
      <c r="E22" s="49" t="s">
        <v>45</v>
      </c>
      <c r="F22" s="51"/>
      <c r="G22" s="53"/>
      <c r="H22" s="50"/>
      <c r="I22" s="57">
        <f t="shared" si="0"/>
        <v>0</v>
      </c>
      <c r="K22" s="59"/>
      <c r="L22" s="59"/>
    </row>
    <row r="23" spans="2:12" x14ac:dyDescent="0.25">
      <c r="B23" s="7">
        <v>14</v>
      </c>
      <c r="C23" s="43" t="s">
        <v>29</v>
      </c>
      <c r="D23" s="8" t="s">
        <v>46</v>
      </c>
      <c r="E23" s="49" t="s">
        <v>47</v>
      </c>
      <c r="F23" s="52"/>
      <c r="G23" s="54"/>
      <c r="H23" s="50"/>
      <c r="I23" s="57">
        <f t="shared" si="0"/>
        <v>0</v>
      </c>
      <c r="K23" s="59"/>
      <c r="L23" s="59"/>
    </row>
    <row r="24" spans="2:12" x14ac:dyDescent="0.25">
      <c r="B24" s="7">
        <v>15</v>
      </c>
      <c r="C24" s="43" t="s">
        <v>29</v>
      </c>
      <c r="D24" s="8" t="s">
        <v>30</v>
      </c>
      <c r="E24" s="49" t="s">
        <v>48</v>
      </c>
      <c r="F24" s="52"/>
      <c r="G24" s="54"/>
      <c r="H24" s="50"/>
      <c r="I24" s="57">
        <f t="shared" si="0"/>
        <v>0</v>
      </c>
      <c r="K24" s="59"/>
      <c r="L24" s="59"/>
    </row>
    <row r="25" spans="2:12" x14ac:dyDescent="0.25">
      <c r="B25" s="7">
        <v>16</v>
      </c>
      <c r="C25" s="43" t="s">
        <v>29</v>
      </c>
      <c r="D25" s="8" t="s">
        <v>36</v>
      </c>
      <c r="E25" s="49" t="s">
        <v>49</v>
      </c>
      <c r="F25" s="52"/>
      <c r="G25" s="54"/>
      <c r="H25" s="50"/>
      <c r="I25" s="57">
        <f t="shared" si="0"/>
        <v>0</v>
      </c>
      <c r="K25" s="59"/>
      <c r="L25" s="59"/>
    </row>
    <row r="26" spans="2:12" x14ac:dyDescent="0.25">
      <c r="B26" s="7">
        <v>17</v>
      </c>
      <c r="C26" s="43" t="s">
        <v>50</v>
      </c>
      <c r="D26" s="8" t="s">
        <v>52</v>
      </c>
      <c r="E26" s="49" t="s">
        <v>53</v>
      </c>
      <c r="F26" s="52"/>
      <c r="G26" s="54"/>
      <c r="H26" s="50"/>
      <c r="I26" s="57">
        <f t="shared" si="0"/>
        <v>0</v>
      </c>
      <c r="K26" s="59"/>
      <c r="L26" s="59"/>
    </row>
    <row r="27" spans="2:12" x14ac:dyDescent="0.25">
      <c r="B27" s="7">
        <v>18</v>
      </c>
      <c r="C27" s="43" t="s">
        <v>50</v>
      </c>
      <c r="D27" s="8" t="s">
        <v>55</v>
      </c>
      <c r="E27" s="49" t="s">
        <v>56</v>
      </c>
      <c r="F27" s="52"/>
      <c r="G27" s="54"/>
      <c r="H27" s="50"/>
      <c r="I27" s="57">
        <f t="shared" si="0"/>
        <v>0</v>
      </c>
      <c r="K27" s="59"/>
      <c r="L27" s="59"/>
    </row>
    <row r="28" spans="2:12" x14ac:dyDescent="0.25">
      <c r="B28" s="7">
        <v>19</v>
      </c>
      <c r="C28" s="43">
        <v>10</v>
      </c>
      <c r="D28" s="8">
        <v>10302</v>
      </c>
      <c r="E28" s="49" t="s">
        <v>167</v>
      </c>
      <c r="F28" s="52">
        <v>8</v>
      </c>
      <c r="G28" s="54">
        <v>507744</v>
      </c>
      <c r="H28" s="50"/>
      <c r="I28" s="57">
        <f t="shared" si="0"/>
        <v>507744</v>
      </c>
      <c r="K28" s="59"/>
      <c r="L28" s="59"/>
    </row>
    <row r="29" spans="2:12" x14ac:dyDescent="0.25">
      <c r="B29" s="7">
        <v>20</v>
      </c>
      <c r="C29" s="43" t="s">
        <v>57</v>
      </c>
      <c r="D29" s="8" t="s">
        <v>59</v>
      </c>
      <c r="E29" s="49" t="s">
        <v>60</v>
      </c>
      <c r="F29" s="52">
        <v>41</v>
      </c>
      <c r="G29" s="54">
        <v>2390275</v>
      </c>
      <c r="H29" s="50"/>
      <c r="I29" s="57">
        <f t="shared" si="0"/>
        <v>2390275</v>
      </c>
      <c r="K29" s="59"/>
      <c r="L29" s="59"/>
    </row>
    <row r="30" spans="2:12" x14ac:dyDescent="0.25">
      <c r="B30" s="7">
        <v>21</v>
      </c>
      <c r="C30" s="43" t="s">
        <v>57</v>
      </c>
      <c r="D30" s="8" t="s">
        <v>62</v>
      </c>
      <c r="E30" s="49" t="s">
        <v>63</v>
      </c>
      <c r="F30" s="52">
        <v>66</v>
      </c>
      <c r="G30" s="54">
        <v>4183248</v>
      </c>
      <c r="H30" s="50"/>
      <c r="I30" s="57">
        <f t="shared" si="0"/>
        <v>4183248</v>
      </c>
      <c r="K30" s="59"/>
      <c r="L30" s="59"/>
    </row>
    <row r="31" spans="2:12" x14ac:dyDescent="0.25">
      <c r="B31" s="7">
        <v>22</v>
      </c>
      <c r="C31" s="43" t="s">
        <v>57</v>
      </c>
      <c r="D31" s="8" t="s">
        <v>65</v>
      </c>
      <c r="E31" s="49" t="s">
        <v>66</v>
      </c>
      <c r="F31" s="51">
        <v>15</v>
      </c>
      <c r="G31" s="53">
        <v>943558</v>
      </c>
      <c r="H31" s="50"/>
      <c r="I31" s="57">
        <f t="shared" si="0"/>
        <v>943558</v>
      </c>
      <c r="K31" s="59"/>
      <c r="L31" s="59"/>
    </row>
    <row r="32" spans="2:12" x14ac:dyDescent="0.25">
      <c r="B32" s="7">
        <v>23</v>
      </c>
      <c r="C32" s="43" t="s">
        <v>57</v>
      </c>
      <c r="D32" s="8" t="s">
        <v>68</v>
      </c>
      <c r="E32" s="49" t="s">
        <v>69</v>
      </c>
      <c r="F32" s="51" t="s">
        <v>182</v>
      </c>
      <c r="G32" s="53"/>
      <c r="H32" s="50"/>
      <c r="I32" s="57">
        <f t="shared" si="0"/>
        <v>0</v>
      </c>
      <c r="J32" s="13"/>
      <c r="K32" s="59"/>
      <c r="L32" s="59"/>
    </row>
    <row r="33" spans="2:12" x14ac:dyDescent="0.25">
      <c r="B33" s="7">
        <v>24</v>
      </c>
      <c r="C33" s="43" t="s">
        <v>57</v>
      </c>
      <c r="D33" s="8" t="s">
        <v>71</v>
      </c>
      <c r="E33" s="49" t="s">
        <v>72</v>
      </c>
      <c r="F33" s="51">
        <v>16</v>
      </c>
      <c r="G33" s="53">
        <v>983754</v>
      </c>
      <c r="H33" s="50"/>
      <c r="I33" s="57">
        <f t="shared" si="0"/>
        <v>983754</v>
      </c>
      <c r="K33" s="59"/>
      <c r="L33" s="59"/>
    </row>
    <row r="34" spans="2:12" x14ac:dyDescent="0.25">
      <c r="B34" s="7">
        <v>25</v>
      </c>
      <c r="C34" s="43" t="s">
        <v>57</v>
      </c>
      <c r="D34" s="8" t="s">
        <v>74</v>
      </c>
      <c r="E34" s="49" t="s">
        <v>75</v>
      </c>
      <c r="F34" s="51">
        <v>5</v>
      </c>
      <c r="G34" s="53">
        <v>317340</v>
      </c>
      <c r="H34" s="50"/>
      <c r="I34" s="57">
        <f t="shared" si="0"/>
        <v>317340</v>
      </c>
      <c r="K34" s="59"/>
      <c r="L34" s="59"/>
    </row>
    <row r="35" spans="2:12" x14ac:dyDescent="0.25">
      <c r="B35" s="7">
        <v>26</v>
      </c>
      <c r="C35" s="43" t="s">
        <v>57</v>
      </c>
      <c r="D35" s="8" t="s">
        <v>77</v>
      </c>
      <c r="E35" s="49" t="s">
        <v>78</v>
      </c>
      <c r="F35" s="51">
        <v>5</v>
      </c>
      <c r="G35" s="53">
        <v>317340</v>
      </c>
      <c r="H35" s="50"/>
      <c r="I35" s="57">
        <f t="shared" si="0"/>
        <v>317340</v>
      </c>
      <c r="K35" s="59"/>
      <c r="L35" s="59"/>
    </row>
    <row r="36" spans="2:12" x14ac:dyDescent="0.25">
      <c r="B36" s="7">
        <v>27</v>
      </c>
      <c r="C36" s="43" t="s">
        <v>57</v>
      </c>
      <c r="D36" s="8" t="s">
        <v>80</v>
      </c>
      <c r="E36" s="49" t="s">
        <v>81</v>
      </c>
      <c r="F36" s="51"/>
      <c r="G36" s="53"/>
      <c r="H36" s="50"/>
      <c r="I36" s="57">
        <f t="shared" si="0"/>
        <v>0</v>
      </c>
      <c r="K36" s="59"/>
      <c r="L36" s="59"/>
    </row>
    <row r="37" spans="2:12" x14ac:dyDescent="0.25">
      <c r="B37" s="7">
        <v>28</v>
      </c>
      <c r="C37" s="43" t="s">
        <v>57</v>
      </c>
      <c r="D37" s="8" t="s">
        <v>83</v>
      </c>
      <c r="E37" s="49" t="s">
        <v>84</v>
      </c>
      <c r="F37" s="51">
        <v>10</v>
      </c>
      <c r="G37" s="53">
        <v>634680</v>
      </c>
      <c r="H37" s="50"/>
      <c r="I37" s="57">
        <f t="shared" si="0"/>
        <v>634680</v>
      </c>
      <c r="K37" s="59"/>
      <c r="L37" s="59"/>
    </row>
    <row r="38" spans="2:12" x14ac:dyDescent="0.25">
      <c r="B38" s="107">
        <v>29</v>
      </c>
      <c r="C38" s="108" t="s">
        <v>57</v>
      </c>
      <c r="D38" s="109" t="s">
        <v>86</v>
      </c>
      <c r="E38" s="110" t="s">
        <v>87</v>
      </c>
      <c r="F38" s="111">
        <v>17</v>
      </c>
      <c r="G38" s="112">
        <v>1078956</v>
      </c>
      <c r="H38" s="113"/>
      <c r="I38" s="114">
        <f t="shared" si="0"/>
        <v>1078956</v>
      </c>
      <c r="K38" s="59"/>
      <c r="L38" s="59"/>
    </row>
    <row r="39" spans="2:12" x14ac:dyDescent="0.25">
      <c r="B39" s="107">
        <v>30</v>
      </c>
      <c r="C39" s="108" t="s">
        <v>57</v>
      </c>
      <c r="D39" s="109" t="s">
        <v>88</v>
      </c>
      <c r="E39" s="110" t="s">
        <v>89</v>
      </c>
      <c r="F39" s="111" t="s">
        <v>180</v>
      </c>
      <c r="G39" s="112"/>
      <c r="H39" s="113"/>
      <c r="I39" s="114">
        <f t="shared" si="0"/>
        <v>0</v>
      </c>
      <c r="K39" s="59"/>
      <c r="L39" s="59"/>
    </row>
    <row r="40" spans="2:12" x14ac:dyDescent="0.25">
      <c r="B40" s="107">
        <v>31</v>
      </c>
      <c r="C40" s="108" t="s">
        <v>57</v>
      </c>
      <c r="D40" s="109" t="s">
        <v>90</v>
      </c>
      <c r="E40" s="110" t="s">
        <v>91</v>
      </c>
      <c r="F40" s="111"/>
      <c r="G40" s="112"/>
      <c r="H40" s="113"/>
      <c r="I40" s="114">
        <f t="shared" si="0"/>
        <v>0</v>
      </c>
      <c r="K40" s="59"/>
      <c r="L40" s="59"/>
    </row>
    <row r="41" spans="2:12" x14ac:dyDescent="0.25">
      <c r="B41" s="107">
        <v>32</v>
      </c>
      <c r="C41" s="108" t="s">
        <v>57</v>
      </c>
      <c r="D41" s="109" t="s">
        <v>92</v>
      </c>
      <c r="E41" s="110" t="s">
        <v>93</v>
      </c>
      <c r="F41" s="111">
        <v>10</v>
      </c>
      <c r="G41" s="112">
        <v>556050</v>
      </c>
      <c r="H41" s="113"/>
      <c r="I41" s="114">
        <f t="shared" si="0"/>
        <v>556050</v>
      </c>
      <c r="K41" s="59"/>
      <c r="L41" s="59"/>
    </row>
    <row r="42" spans="2:12" x14ac:dyDescent="0.25">
      <c r="B42" s="107">
        <v>33</v>
      </c>
      <c r="C42" s="108" t="s">
        <v>57</v>
      </c>
      <c r="D42" s="109" t="s">
        <v>94</v>
      </c>
      <c r="E42" s="110" t="s">
        <v>95</v>
      </c>
      <c r="F42" s="111"/>
      <c r="G42" s="112"/>
      <c r="H42" s="113"/>
      <c r="I42" s="114">
        <f t="shared" si="0"/>
        <v>0</v>
      </c>
      <c r="K42" s="59"/>
      <c r="L42" s="59"/>
    </row>
    <row r="43" spans="2:12" x14ac:dyDescent="0.25">
      <c r="B43" s="107">
        <v>34</v>
      </c>
      <c r="C43" s="108" t="s">
        <v>96</v>
      </c>
      <c r="D43" s="109" t="s">
        <v>98</v>
      </c>
      <c r="E43" s="110" t="s">
        <v>99</v>
      </c>
      <c r="F43" s="111">
        <v>66</v>
      </c>
      <c r="G43" s="112">
        <v>3559850</v>
      </c>
      <c r="H43" s="113"/>
      <c r="I43" s="114">
        <f t="shared" si="0"/>
        <v>3559850</v>
      </c>
      <c r="K43" s="59"/>
      <c r="L43" s="59"/>
    </row>
    <row r="44" spans="2:12" x14ac:dyDescent="0.25">
      <c r="B44" s="107">
        <v>35</v>
      </c>
      <c r="C44" s="108" t="s">
        <v>96</v>
      </c>
      <c r="D44" s="109" t="s">
        <v>101</v>
      </c>
      <c r="E44" s="110" t="s">
        <v>102</v>
      </c>
      <c r="F44" s="111">
        <v>3</v>
      </c>
      <c r="G44" s="112">
        <v>190404</v>
      </c>
      <c r="H44" s="113"/>
      <c r="I44" s="114">
        <f t="shared" si="0"/>
        <v>190404</v>
      </c>
      <c r="K44" s="59"/>
      <c r="L44" s="59"/>
    </row>
    <row r="45" spans="2:12" x14ac:dyDescent="0.25">
      <c r="B45" s="107">
        <v>36</v>
      </c>
      <c r="C45" s="108" t="s">
        <v>96</v>
      </c>
      <c r="D45" s="109" t="s">
        <v>97</v>
      </c>
      <c r="E45" s="110" t="s">
        <v>104</v>
      </c>
      <c r="F45" s="111">
        <v>37</v>
      </c>
      <c r="G45" s="112">
        <v>2262987</v>
      </c>
      <c r="H45" s="113"/>
      <c r="I45" s="114">
        <f t="shared" si="0"/>
        <v>2262987</v>
      </c>
      <c r="K45" s="59"/>
      <c r="L45" s="59"/>
    </row>
    <row r="46" spans="2:12" x14ac:dyDescent="0.25">
      <c r="B46" s="107">
        <v>37</v>
      </c>
      <c r="C46" s="108" t="s">
        <v>96</v>
      </c>
      <c r="D46" s="109" t="s">
        <v>100</v>
      </c>
      <c r="E46" s="110" t="s">
        <v>106</v>
      </c>
      <c r="F46" s="111"/>
      <c r="G46" s="112"/>
      <c r="H46" s="113"/>
      <c r="I46" s="114">
        <f t="shared" si="0"/>
        <v>0</v>
      </c>
      <c r="K46" s="59"/>
      <c r="L46" s="59"/>
    </row>
    <row r="47" spans="2:12" x14ac:dyDescent="0.25">
      <c r="B47" s="107">
        <v>38</v>
      </c>
      <c r="C47" s="108" t="s">
        <v>96</v>
      </c>
      <c r="D47" s="109" t="s">
        <v>108</v>
      </c>
      <c r="E47" s="110" t="s">
        <v>109</v>
      </c>
      <c r="F47" s="111" t="s">
        <v>180</v>
      </c>
      <c r="G47" s="112"/>
      <c r="H47" s="113"/>
      <c r="I47" s="114">
        <f t="shared" si="0"/>
        <v>0</v>
      </c>
      <c r="K47" s="59"/>
      <c r="L47" s="59"/>
    </row>
    <row r="48" spans="2:12" x14ac:dyDescent="0.25">
      <c r="B48" s="107">
        <v>39</v>
      </c>
      <c r="C48" s="108" t="s">
        <v>96</v>
      </c>
      <c r="D48" s="109" t="s">
        <v>110</v>
      </c>
      <c r="E48" s="110" t="s">
        <v>111</v>
      </c>
      <c r="F48" s="111">
        <v>14</v>
      </c>
      <c r="G48" s="112">
        <v>888552</v>
      </c>
      <c r="H48" s="113"/>
      <c r="I48" s="114">
        <f t="shared" si="0"/>
        <v>888552</v>
      </c>
      <c r="K48" s="59"/>
      <c r="L48" s="59"/>
    </row>
    <row r="49" spans="2:12" x14ac:dyDescent="0.25">
      <c r="B49" s="107">
        <v>40</v>
      </c>
      <c r="C49" s="108" t="s">
        <v>96</v>
      </c>
      <c r="D49" s="109" t="s">
        <v>112</v>
      </c>
      <c r="E49" s="110" t="s">
        <v>113</v>
      </c>
      <c r="F49" s="111" t="s">
        <v>180</v>
      </c>
      <c r="G49" s="112"/>
      <c r="H49" s="113"/>
      <c r="I49" s="114">
        <f t="shared" si="0"/>
        <v>0</v>
      </c>
      <c r="K49" s="59"/>
      <c r="L49" s="59"/>
    </row>
    <row r="50" spans="2:12" x14ac:dyDescent="0.25">
      <c r="B50" s="107">
        <v>41</v>
      </c>
      <c r="C50" s="108" t="s">
        <v>96</v>
      </c>
      <c r="D50" s="109" t="s">
        <v>114</v>
      </c>
      <c r="E50" s="110" t="s">
        <v>115</v>
      </c>
      <c r="F50" s="51">
        <v>5</v>
      </c>
      <c r="G50" s="112">
        <v>261626</v>
      </c>
      <c r="H50" s="113"/>
      <c r="I50" s="114">
        <f t="shared" si="0"/>
        <v>261626</v>
      </c>
      <c r="K50" s="59"/>
      <c r="L50" s="59"/>
    </row>
    <row r="51" spans="2:12" x14ac:dyDescent="0.25">
      <c r="B51" s="107">
        <v>42</v>
      </c>
      <c r="C51" s="108" t="s">
        <v>96</v>
      </c>
      <c r="D51" s="109" t="s">
        <v>103</v>
      </c>
      <c r="E51" s="110" t="s">
        <v>116</v>
      </c>
      <c r="F51" s="111"/>
      <c r="G51" s="112"/>
      <c r="H51" s="113"/>
      <c r="I51" s="114">
        <f t="shared" si="0"/>
        <v>0</v>
      </c>
      <c r="K51" s="59"/>
      <c r="L51" s="59"/>
    </row>
    <row r="52" spans="2:12" x14ac:dyDescent="0.25">
      <c r="B52" s="107">
        <v>43</v>
      </c>
      <c r="C52" s="108" t="s">
        <v>96</v>
      </c>
      <c r="D52" s="109" t="s">
        <v>107</v>
      </c>
      <c r="E52" s="110" t="s">
        <v>117</v>
      </c>
      <c r="F52" s="111">
        <v>6</v>
      </c>
      <c r="G52" s="112">
        <v>380808</v>
      </c>
      <c r="H52" s="113"/>
      <c r="I52" s="114">
        <f t="shared" si="0"/>
        <v>380808</v>
      </c>
      <c r="K52" s="59"/>
      <c r="L52" s="59"/>
    </row>
    <row r="53" spans="2:12" x14ac:dyDescent="0.25">
      <c r="B53" s="107">
        <v>44</v>
      </c>
      <c r="C53" s="108" t="s">
        <v>118</v>
      </c>
      <c r="D53" s="109" t="s">
        <v>120</v>
      </c>
      <c r="E53" s="110" t="s">
        <v>121</v>
      </c>
      <c r="F53" s="51">
        <v>51</v>
      </c>
      <c r="G53" s="112">
        <v>3059510</v>
      </c>
      <c r="H53" s="113"/>
      <c r="I53" s="114">
        <f t="shared" si="0"/>
        <v>3059510</v>
      </c>
      <c r="K53" s="59"/>
      <c r="L53" s="59"/>
    </row>
    <row r="54" spans="2:12" x14ac:dyDescent="0.25">
      <c r="B54" s="107">
        <v>45</v>
      </c>
      <c r="C54" s="108" t="s">
        <v>118</v>
      </c>
      <c r="D54" s="109" t="s">
        <v>123</v>
      </c>
      <c r="E54" s="110" t="s">
        <v>124</v>
      </c>
      <c r="F54" s="111"/>
      <c r="G54" s="112"/>
      <c r="H54" s="113"/>
      <c r="I54" s="114">
        <f t="shared" si="0"/>
        <v>0</v>
      </c>
      <c r="K54" s="59"/>
      <c r="L54" s="59"/>
    </row>
    <row r="55" spans="2:12" x14ac:dyDescent="0.25">
      <c r="B55" s="107">
        <v>46</v>
      </c>
      <c r="C55" s="108" t="s">
        <v>118</v>
      </c>
      <c r="D55" s="109" t="s">
        <v>126</v>
      </c>
      <c r="E55" s="110" t="s">
        <v>127</v>
      </c>
      <c r="F55" s="111"/>
      <c r="G55" s="112"/>
      <c r="H55" s="113"/>
      <c r="I55" s="114">
        <f t="shared" si="0"/>
        <v>0</v>
      </c>
      <c r="K55" s="59"/>
      <c r="L55" s="59"/>
    </row>
    <row r="56" spans="2:12" x14ac:dyDescent="0.25">
      <c r="B56" s="107">
        <v>47</v>
      </c>
      <c r="C56" s="108" t="s">
        <v>118</v>
      </c>
      <c r="D56" s="109" t="s">
        <v>129</v>
      </c>
      <c r="E56" s="110" t="s">
        <v>130</v>
      </c>
      <c r="F56" s="111" t="s">
        <v>180</v>
      </c>
      <c r="G56" s="112"/>
      <c r="H56" s="113"/>
      <c r="I56" s="114">
        <f t="shared" si="0"/>
        <v>0</v>
      </c>
      <c r="K56" s="59"/>
      <c r="L56" s="59"/>
    </row>
    <row r="57" spans="2:12" x14ac:dyDescent="0.25">
      <c r="B57" s="107">
        <v>48</v>
      </c>
      <c r="C57" s="108" t="s">
        <v>118</v>
      </c>
      <c r="D57" s="109" t="s">
        <v>132</v>
      </c>
      <c r="E57" s="110" t="s">
        <v>133</v>
      </c>
      <c r="F57" s="111"/>
      <c r="G57" s="112"/>
      <c r="H57" s="113"/>
      <c r="I57" s="114">
        <f t="shared" si="0"/>
        <v>0</v>
      </c>
      <c r="K57" s="59"/>
      <c r="L57" s="59"/>
    </row>
    <row r="58" spans="2:12" x14ac:dyDescent="0.25">
      <c r="B58" s="107">
        <v>49</v>
      </c>
      <c r="C58" s="108" t="s">
        <v>118</v>
      </c>
      <c r="D58" s="109" t="s">
        <v>134</v>
      </c>
      <c r="E58" s="110" t="s">
        <v>135</v>
      </c>
      <c r="F58" s="111"/>
      <c r="G58" s="112"/>
      <c r="H58" s="113"/>
      <c r="I58" s="114">
        <f t="shared" si="0"/>
        <v>0</v>
      </c>
      <c r="K58" s="59"/>
      <c r="L58" s="59"/>
    </row>
    <row r="59" spans="2:12" x14ac:dyDescent="0.25">
      <c r="B59" s="107">
        <v>50</v>
      </c>
      <c r="C59" s="108" t="s">
        <v>118</v>
      </c>
      <c r="D59" s="109" t="s">
        <v>136</v>
      </c>
      <c r="E59" s="110" t="s">
        <v>137</v>
      </c>
      <c r="F59" s="111">
        <v>3</v>
      </c>
      <c r="G59" s="112">
        <v>190404</v>
      </c>
      <c r="H59" s="113"/>
      <c r="I59" s="114">
        <f t="shared" si="0"/>
        <v>190404</v>
      </c>
      <c r="K59" s="59"/>
      <c r="L59" s="59"/>
    </row>
    <row r="60" spans="2:12" x14ac:dyDescent="0.25">
      <c r="B60" s="107">
        <v>51</v>
      </c>
      <c r="C60" s="108" t="s">
        <v>118</v>
      </c>
      <c r="D60" s="109" t="s">
        <v>139</v>
      </c>
      <c r="E60" s="110" t="s">
        <v>140</v>
      </c>
      <c r="F60" s="111">
        <v>1</v>
      </c>
      <c r="G60" s="112">
        <v>32792</v>
      </c>
      <c r="H60" s="113"/>
      <c r="I60" s="114">
        <f t="shared" si="0"/>
        <v>32792</v>
      </c>
      <c r="K60" s="59"/>
      <c r="L60" s="59"/>
    </row>
    <row r="61" spans="2:12" x14ac:dyDescent="0.25">
      <c r="B61" s="107">
        <v>52</v>
      </c>
      <c r="C61" s="108" t="s">
        <v>118</v>
      </c>
      <c r="D61" s="109" t="s">
        <v>119</v>
      </c>
      <c r="E61" s="110" t="s">
        <v>141</v>
      </c>
      <c r="F61" s="111">
        <v>35</v>
      </c>
      <c r="G61" s="112">
        <v>2173073</v>
      </c>
      <c r="H61" s="113"/>
      <c r="I61" s="114">
        <f t="shared" si="0"/>
        <v>2173073</v>
      </c>
      <c r="K61" s="59"/>
      <c r="L61" s="59"/>
    </row>
    <row r="62" spans="2:12" x14ac:dyDescent="0.25">
      <c r="B62" s="107">
        <v>53</v>
      </c>
      <c r="C62" s="108" t="s">
        <v>118</v>
      </c>
      <c r="D62" s="109" t="s">
        <v>125</v>
      </c>
      <c r="E62" s="110" t="s">
        <v>143</v>
      </c>
      <c r="F62" s="111">
        <v>1</v>
      </c>
      <c r="G62" s="112">
        <v>63468</v>
      </c>
      <c r="H62" s="113"/>
      <c r="I62" s="114">
        <f t="shared" si="0"/>
        <v>63468</v>
      </c>
      <c r="K62" s="59"/>
      <c r="L62" s="59"/>
    </row>
    <row r="63" spans="2:12" x14ac:dyDescent="0.25">
      <c r="B63" s="107">
        <v>54</v>
      </c>
      <c r="C63" s="108" t="s">
        <v>144</v>
      </c>
      <c r="D63" s="109" t="s">
        <v>8</v>
      </c>
      <c r="E63" s="110" t="s">
        <v>146</v>
      </c>
      <c r="F63" s="51">
        <v>100</v>
      </c>
      <c r="G63" s="112">
        <v>6251944</v>
      </c>
      <c r="H63" s="113"/>
      <c r="I63" s="114">
        <f t="shared" si="0"/>
        <v>6251944</v>
      </c>
      <c r="K63" s="59"/>
      <c r="L63" s="59"/>
    </row>
    <row r="64" spans="2:12" x14ac:dyDescent="0.25">
      <c r="B64" s="107">
        <v>55</v>
      </c>
      <c r="C64" s="108" t="s">
        <v>144</v>
      </c>
      <c r="D64" s="109" t="s">
        <v>148</v>
      </c>
      <c r="E64" s="110" t="s">
        <v>149</v>
      </c>
      <c r="F64" s="111" t="s">
        <v>180</v>
      </c>
      <c r="G64" s="112"/>
      <c r="H64" s="113"/>
      <c r="I64" s="114">
        <f t="shared" si="0"/>
        <v>0</v>
      </c>
      <c r="K64" s="59"/>
      <c r="L64" s="59"/>
    </row>
    <row r="65" spans="2:12" x14ac:dyDescent="0.25">
      <c r="B65" s="107">
        <v>56</v>
      </c>
      <c r="C65" s="108" t="s">
        <v>144</v>
      </c>
      <c r="D65" s="109" t="s">
        <v>151</v>
      </c>
      <c r="E65" s="110" t="s">
        <v>152</v>
      </c>
      <c r="F65" s="111" t="s">
        <v>180</v>
      </c>
      <c r="G65" s="112"/>
      <c r="H65" s="113"/>
      <c r="I65" s="114">
        <f t="shared" si="0"/>
        <v>0</v>
      </c>
      <c r="K65" s="59"/>
      <c r="L65" s="59"/>
    </row>
    <row r="66" spans="2:12" ht="15.75" thickBot="1" x14ac:dyDescent="0.3">
      <c r="B66" s="115">
        <v>57</v>
      </c>
      <c r="C66" s="116" t="s">
        <v>144</v>
      </c>
      <c r="D66" s="117" t="s">
        <v>154</v>
      </c>
      <c r="E66" s="118" t="s">
        <v>155</v>
      </c>
      <c r="F66" s="119" t="s">
        <v>180</v>
      </c>
      <c r="G66" s="120"/>
      <c r="H66" s="121"/>
      <c r="I66" s="122">
        <f t="shared" si="0"/>
        <v>0</v>
      </c>
      <c r="K66" s="59"/>
      <c r="L66" s="59"/>
    </row>
    <row r="67" spans="2:12" ht="15.75" thickBot="1" x14ac:dyDescent="0.3">
      <c r="B67" s="163" t="s">
        <v>156</v>
      </c>
      <c r="C67" s="164"/>
      <c r="D67" s="164"/>
      <c r="E67" s="164"/>
      <c r="F67" s="123">
        <f>SUM(F10:F66)</f>
        <v>2018</v>
      </c>
      <c r="G67" s="124">
        <f>SUM(G10:G66)</f>
        <v>111970392</v>
      </c>
      <c r="H67" s="125">
        <f>SUM(H10:H66)</f>
        <v>0</v>
      </c>
      <c r="I67" s="126">
        <f>SUM(I10:I66)</f>
        <v>111970392</v>
      </c>
    </row>
    <row r="69" spans="2:12" x14ac:dyDescent="0.25">
      <c r="B69" s="10"/>
    </row>
    <row r="70" spans="2:12" x14ac:dyDescent="0.25">
      <c r="B70" s="17"/>
    </row>
    <row r="71" spans="2:12" x14ac:dyDescent="0.25">
      <c r="B71" s="17"/>
    </row>
  </sheetData>
  <autoFilter ref="B9:L67"/>
  <mergeCells count="7">
    <mergeCell ref="B6:I6"/>
    <mergeCell ref="B67:E67"/>
    <mergeCell ref="B1:J1"/>
    <mergeCell ref="B2:J2"/>
    <mergeCell ref="B3:J3"/>
    <mergeCell ref="B4:J4"/>
    <mergeCell ref="B5:J5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Final_FMun_AsisEduc_TrabJUNJI</vt:lpstr>
      <vt:lpstr>Detalle Funcion Municipales</vt:lpstr>
      <vt:lpstr>Detalle Asistentes Educación</vt:lpstr>
      <vt:lpstr>Detalle Trabajadoras JUNJI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grf</dc:creator>
  <cp:lastModifiedBy>Sara Esther Leiva Oyarce</cp:lastModifiedBy>
  <cp:lastPrinted>2018-09-11T18:11:25Z</cp:lastPrinted>
  <dcterms:created xsi:type="dcterms:W3CDTF">2012-03-05T13:13:29Z</dcterms:created>
  <dcterms:modified xsi:type="dcterms:W3CDTF">2018-09-11T18:11:27Z</dcterms:modified>
</cp:coreProperties>
</file>