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SARA\BonoZonasExtremas\BZExtrema_3erTrim2019\"/>
    </mc:Choice>
  </mc:AlternateContent>
  <bookViews>
    <workbookView xWindow="0" yWindow="0" windowWidth="28800" windowHeight="9615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Educación'!$B$8:$K$66</definedName>
    <definedName name="_xlnm._FilterDatabase" localSheetId="1" hidden="1">'Detalle Funcion Municipales'!$B$8:$H$66</definedName>
    <definedName name="_xlnm._FilterDatabase" localSheetId="3" hidden="1">'Detalle Trabajadoras JUNJI'!$B$9:$K$67</definedName>
  </definedNames>
  <calcPr calcId="162913"/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10" i="5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9" i="2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9" i="3"/>
  <c r="F53" i="2" l="1"/>
  <c r="G53" i="2"/>
  <c r="H53" i="2" s="1"/>
  <c r="G66" i="3" l="1"/>
  <c r="G67" i="5" l="1"/>
  <c r="F67" i="5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68" i="4" l="1"/>
  <c r="H67" i="5"/>
  <c r="F66" i="3" l="1"/>
  <c r="G12" i="4" l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J35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G11" i="4"/>
  <c r="H66" i="2" l="1"/>
  <c r="G68" i="4"/>
  <c r="H11" i="4"/>
  <c r="H68" i="4" s="1"/>
  <c r="J11" i="4" l="1"/>
  <c r="J68" i="4" s="1"/>
  <c r="H66" i="3"/>
  <c r="F66" i="2" l="1"/>
  <c r="G66" i="2" l="1"/>
</calcChain>
</file>

<file path=xl/sharedStrings.xml><?xml version="1.0" encoding="utf-8"?>
<sst xmlns="http://schemas.openxmlformats.org/spreadsheetml/2006/main" count="797" uniqueCount="190">
  <si>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</si>
  <si>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</si>
  <si>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</si>
  <si>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</si>
  <si>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</si>
  <si>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</si>
  <si>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</si>
  <si>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</si>
  <si>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</si>
  <si>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</si>
  <si>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</si>
  <si>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</si>
  <si>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</si>
  <si>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</si>
  <si>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</si>
  <si>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</si>
  <si>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</si>
  <si>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</si>
  <si>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</si>
  <si>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</si>
  <si>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</si>
  <si>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</si>
  <si>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</si>
  <si>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</si>
  <si>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</si>
  <si>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</si>
  <si>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</si>
  <si>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</si>
  <si>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</si>
  <si>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</si>
  <si>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</si>
  <si>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</si>
  <si>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</si>
  <si>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</si>
  <si>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</si>
  <si>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</si>
  <si>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</si>
  <si>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</si>
  <si>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</si>
  <si>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</si>
  <si>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</si>
  <si>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</si>
  <si>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</si>
  <si>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</si>
  <si>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</si>
  <si>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</si>
  <si>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</si>
  <si>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</si>
  <si>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</si>
  <si>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</si>
  <si>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</si>
  <si>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</si>
  <si>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</si>
  <si>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</si>
  <si>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</si>
  <si>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</si>
  <si>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</si>
  <si>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</si>
  <si>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</si>
  <si>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</si>
  <si>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</si>
  <si>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</si>
  <si>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</si>
  <si>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</si>
  <si>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</si>
  <si>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</si>
  <si>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</si>
  <si>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</si>
  <si>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</si>
  <si>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</si>
  <si>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</si>
  <si>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</si>
  <si>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</si>
  <si>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</si>
  <si>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</si>
  <si>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</si>
  <si>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</si>
  <si>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</si>
  <si>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</si>
  <si>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</si>
  <si>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</si>
  <si>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</si>
  <si>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</si>
  <si>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</si>
  <si>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</si>
  <si>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</si>
  <si>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</si>
  <si>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</si>
  <si>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</si>
  <si>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</si>
  <si>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</si>
  <si>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</si>
  <si>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</si>
  <si>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</si>
  <si>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</si>
  <si>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</si>
  <si>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</si>
  <si>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</si>
  <si>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</si>
  <si>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</si>
  <si>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</si>
  <si>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</si>
  <si>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</si>
  <si>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</si>
  <si>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</si>
  <si>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</si>
  <si>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</si>
  <si>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</si>
  <si>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</si>
  <si>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</si>
  <si>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</si>
  <si>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</si>
  <si>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</si>
  <si>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</si>
  <si>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</si>
  <si>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</si>
  <si>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</si>
  <si>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</si>
  <si>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</si>
  <si>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</si>
  <si>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</si>
  <si>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</si>
  <si>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</si>
  <si>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</si>
  <si>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</si>
  <si>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</si>
  <si>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</si>
  <si>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</si>
  <si>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</si>
  <si>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</si>
  <si>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</si>
  <si>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</si>
  <si>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</si>
  <si>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</si>
  <si>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</si>
  <si>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</si>
  <si>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</si>
  <si>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</si>
  <si>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</si>
  <si>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</si>
  <si>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</si>
  <si>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</si>
  <si>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</si>
  <si>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</si>
  <si>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</si>
  <si>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</si>
  <si>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</si>
  <si>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</si>
  <si>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</si>
  <si>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</si>
  <si>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</si>
  <si>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</si>
  <si>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</si>
  <si>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</si>
  <si>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</si>
  <si>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</si>
  <si>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</si>
  <si>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</si>
  <si>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</si>
  <si>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</si>
  <si>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</si>
  <si>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</si>
  <si>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</si>
  <si>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</si>
  <si>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</si>
  <si>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</si>
  <si>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</si>
  <si>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</si>
  <si>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</si>
  <si>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</si>
  <si>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</si>
  <si>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</si>
  <si>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</si>
  <si>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</si>
  <si>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Total a Cancelar</t>
  </si>
  <si>
    <t xml:space="preserve">MUNICIPAL TOTALES </t>
  </si>
  <si>
    <t>EDUCACIÓN TOTALES</t>
  </si>
  <si>
    <t>JUNJI TOTALES</t>
  </si>
  <si>
    <t xml:space="preserve"> </t>
  </si>
  <si>
    <t>No administra</t>
  </si>
  <si>
    <t>AYSÉN</t>
  </si>
  <si>
    <t>COYHAIQUE</t>
  </si>
  <si>
    <t>FUNCIONARIOS MUNICIPALES, ASISTENTES A LA EDUCACIÓN Y TRABAJADORAS JUNJI VTF</t>
  </si>
  <si>
    <t>Monto a Pago Trabajadoras JUNJI VTF</t>
  </si>
  <si>
    <t>TRABAJADORAS JUNJI VTF</t>
  </si>
  <si>
    <t>CONSOLIDADO TERCER TRIMESTRE DE 2019</t>
  </si>
  <si>
    <t>SEPTIEMBRE</t>
  </si>
  <si>
    <t>TERCER TRIMESTRE DE 2019</t>
  </si>
  <si>
    <t>Sin beneficiarios</t>
  </si>
  <si>
    <t>Total a pagar 3ra Cuota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</si>
</sst>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56">
    <xf numFmtId="0" fontId="0" fillId="0" borderId="0" xfId="0"/>
    <xf numFmtId="0" fontId="5" fillId="0" borderId="0" xfId="0" applyFont="1"/>
    <xf numFmtId="3" fontId="6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/>
    <xf numFmtId="165" fontId="0" fillId="0" borderId="0" xfId="1" applyNumberFormat="1" applyFont="1" applyBorder="1"/>
    <xf numFmtId="164" fontId="1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165" fontId="0" fillId="0" borderId="0" xfId="1" applyNumberFormat="1" applyFont="1"/>
    <xf numFmtId="3" fontId="14" fillId="0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15" fillId="0" borderId="23" xfId="1" applyNumberFormat="1" applyFont="1" applyFill="1" applyBorder="1" applyAlignment="1" applyProtection="1"/>
    <xf numFmtId="0" fontId="14" fillId="0" borderId="13" xfId="0" applyNumberFormat="1" applyFont="1" applyFill="1" applyBorder="1" applyAlignment="1" applyProtection="1">
      <alignment horizontal="center"/>
    </xf>
    <xf numFmtId="0" fontId="14" fillId="0" borderId="35" xfId="0" applyNumberFormat="1" applyFont="1" applyFill="1" applyBorder="1" applyAlignment="1" applyProtection="1">
      <alignment horizontal="center"/>
    </xf>
    <xf numFmtId="0" fontId="17" fillId="0" borderId="36" xfId="0" applyNumberFormat="1" applyFont="1" applyFill="1" applyBorder="1" applyAlignment="1" applyProtection="1">
      <alignment horizontal="center"/>
    </xf>
    <xf numFmtId="0" fontId="14" fillId="0" borderId="37" xfId="0" applyNumberFormat="1" applyFont="1" applyFill="1" applyBorder="1" applyAlignment="1" applyProtection="1">
      <alignment horizont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3" fontId="15" fillId="0" borderId="22" xfId="0" applyNumberFormat="1" applyFont="1" applyFill="1" applyBorder="1" applyAlignment="1" applyProtection="1"/>
    <xf numFmtId="164" fontId="8" fillId="0" borderId="22" xfId="0" applyNumberFormat="1" applyFont="1" applyBorder="1"/>
    <xf numFmtId="165" fontId="17" fillId="2" borderId="5" xfId="1" applyNumberFormat="1" applyFont="1" applyFill="1" applyBorder="1" applyAlignment="1" applyProtection="1"/>
    <xf numFmtId="164" fontId="8" fillId="2" borderId="18" xfId="0" applyNumberFormat="1" applyFont="1" applyFill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7" fillId="0" borderId="8" xfId="0" applyNumberFormat="1" applyFont="1" applyFill="1" applyBorder="1" applyAlignment="1" applyProtection="1">
      <alignment horizontal="center"/>
    </xf>
    <xf numFmtId="0" fontId="17" fillId="0" borderId="29" xfId="0" applyNumberFormat="1" applyFont="1" applyFill="1" applyBorder="1" applyAlignment="1" applyProtection="1">
      <alignment horizontal="center"/>
    </xf>
    <xf numFmtId="0" fontId="17" fillId="0" borderId="9" xfId="0" applyNumberFormat="1" applyFont="1" applyFill="1" applyBorder="1" applyAlignment="1" applyProtection="1">
      <alignment horizontal="center"/>
    </xf>
    <xf numFmtId="0" fontId="17" fillId="0" borderId="33" xfId="0" applyNumberFormat="1" applyFont="1" applyFill="1" applyBorder="1" applyAlignment="1" applyProtection="1"/>
    <xf numFmtId="165" fontId="17" fillId="0" borderId="23" xfId="1" applyNumberFormat="1" applyFont="1" applyFill="1" applyBorder="1" applyAlignment="1" applyProtection="1"/>
    <xf numFmtId="3" fontId="17" fillId="0" borderId="39" xfId="0" applyNumberFormat="1" applyFont="1" applyFill="1" applyBorder="1" applyAlignment="1" applyProtection="1"/>
    <xf numFmtId="0" fontId="17" fillId="2" borderId="8" xfId="0" applyNumberFormat="1" applyFont="1" applyFill="1" applyBorder="1" applyAlignment="1" applyProtection="1">
      <alignment horizontal="center"/>
    </xf>
    <xf numFmtId="0" fontId="17" fillId="2" borderId="29" xfId="0" applyNumberFormat="1" applyFont="1" applyFill="1" applyBorder="1" applyAlignment="1" applyProtection="1">
      <alignment horizontal="center"/>
    </xf>
    <xf numFmtId="0" fontId="17" fillId="2" borderId="9" xfId="0" applyNumberFormat="1" applyFont="1" applyFill="1" applyBorder="1" applyAlignment="1" applyProtection="1">
      <alignment horizontal="center"/>
    </xf>
    <xf numFmtId="0" fontId="17" fillId="2" borderId="33" xfId="0" applyNumberFormat="1" applyFont="1" applyFill="1" applyBorder="1" applyAlignment="1" applyProtection="1"/>
    <xf numFmtId="165" fontId="17" fillId="2" borderId="23" xfId="1" applyNumberFormat="1" applyFont="1" applyFill="1" applyBorder="1" applyAlignment="1" applyProtection="1"/>
    <xf numFmtId="3" fontId="17" fillId="2" borderId="23" xfId="0" applyNumberFormat="1" applyFont="1" applyFill="1" applyBorder="1" applyAlignment="1" applyProtection="1"/>
    <xf numFmtId="0" fontId="17" fillId="2" borderId="10" xfId="0" applyNumberFormat="1" applyFont="1" applyFill="1" applyBorder="1" applyAlignment="1" applyProtection="1">
      <alignment horizontal="center"/>
    </xf>
    <xf numFmtId="0" fontId="17" fillId="2" borderId="30" xfId="0" applyNumberFormat="1" applyFont="1" applyFill="1" applyBorder="1" applyAlignment="1" applyProtection="1">
      <alignment horizontal="center"/>
    </xf>
    <xf numFmtId="0" fontId="17" fillId="2" borderId="11" xfId="0" applyNumberFormat="1" applyFont="1" applyFill="1" applyBorder="1" applyAlignment="1" applyProtection="1">
      <alignment horizontal="center"/>
    </xf>
    <xf numFmtId="0" fontId="17" fillId="2" borderId="34" xfId="0" applyNumberFormat="1" applyFont="1" applyFill="1" applyBorder="1" applyAlignment="1" applyProtection="1"/>
    <xf numFmtId="165" fontId="17" fillId="2" borderId="38" xfId="1" applyNumberFormat="1" applyFont="1" applyFill="1" applyBorder="1" applyAlignment="1" applyProtection="1"/>
    <xf numFmtId="3" fontId="17" fillId="2" borderId="31" xfId="0" applyNumberFormat="1" applyFont="1" applyFill="1" applyBorder="1" applyAlignment="1" applyProtection="1"/>
    <xf numFmtId="165" fontId="8" fillId="0" borderId="23" xfId="1" applyNumberFormat="1" applyFont="1" applyFill="1" applyBorder="1" applyAlignment="1" applyProtection="1"/>
    <xf numFmtId="3" fontId="8" fillId="0" borderId="39" xfId="0" applyNumberFormat="1" applyFont="1" applyFill="1" applyBorder="1" applyAlignment="1" applyProtection="1"/>
    <xf numFmtId="0" fontId="17" fillId="0" borderId="6" xfId="0" applyNumberFormat="1" applyFont="1" applyFill="1" applyBorder="1" applyAlignment="1" applyProtection="1">
      <alignment horizontal="center"/>
    </xf>
    <xf numFmtId="0" fontId="17" fillId="0" borderId="28" xfId="0" applyNumberFormat="1" applyFont="1" applyFill="1" applyBorder="1" applyAlignment="1" applyProtection="1">
      <alignment horizontal="center"/>
    </xf>
    <xf numFmtId="49" fontId="17" fillId="0" borderId="7" xfId="0" applyNumberFormat="1" applyFont="1" applyFill="1" applyBorder="1" applyAlignment="1" applyProtection="1">
      <alignment horizontal="center"/>
    </xf>
    <xf numFmtId="0" fontId="17" fillId="0" borderId="16" xfId="0" applyNumberFormat="1" applyFont="1" applyFill="1" applyBorder="1" applyAlignment="1" applyProtection="1"/>
    <xf numFmtId="49" fontId="17" fillId="0" borderId="9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2" borderId="31" xfId="0" applyNumberFormat="1" applyFont="1" applyFill="1" applyBorder="1" applyAlignment="1" applyProtection="1">
      <alignment horizontal="center"/>
    </xf>
    <xf numFmtId="0" fontId="17" fillId="2" borderId="20" xfId="0" applyNumberFormat="1" applyFont="1" applyFill="1" applyBorder="1" applyAlignment="1" applyProtection="1">
      <alignment horizontal="center"/>
    </xf>
    <xf numFmtId="0" fontId="8" fillId="0" borderId="2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8" fillId="0" borderId="3" xfId="0" applyFont="1" applyBorder="1"/>
    <xf numFmtId="0" fontId="8" fillId="0" borderId="29" xfId="0" applyFont="1" applyFill="1" applyBorder="1" applyAlignment="1">
      <alignment horizontal="center"/>
    </xf>
    <xf numFmtId="0" fontId="8" fillId="0" borderId="3" xfId="0" applyFont="1" applyFill="1" applyBorder="1"/>
    <xf numFmtId="0" fontId="17" fillId="0" borderId="3" xfId="0" applyFont="1" applyBorder="1"/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8" fillId="0" borderId="17" xfId="0" applyFont="1" applyBorder="1"/>
    <xf numFmtId="0" fontId="8" fillId="0" borderId="3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3" fontId="17" fillId="0" borderId="22" xfId="0" applyNumberFormat="1" applyFont="1" applyFill="1" applyBorder="1" applyAlignment="1" applyProtection="1"/>
    <xf numFmtId="0" fontId="17" fillId="0" borderId="10" xfId="0" applyNumberFormat="1" applyFont="1" applyFill="1" applyBorder="1" applyAlignment="1" applyProtection="1">
      <alignment horizontal="center"/>
    </xf>
    <xf numFmtId="0" fontId="17" fillId="0" borderId="30" xfId="0" applyNumberFormat="1" applyFont="1" applyFill="1" applyBorder="1" applyAlignment="1" applyProtection="1">
      <alignment horizontal="center"/>
    </xf>
    <xf numFmtId="0" fontId="17" fillId="0" borderId="11" xfId="0" applyNumberFormat="1" applyFont="1" applyFill="1" applyBorder="1" applyAlignment="1" applyProtection="1">
      <alignment horizontal="center"/>
    </xf>
    <xf numFmtId="0" fontId="17" fillId="0" borderId="34" xfId="0" applyNumberFormat="1" applyFont="1" applyFill="1" applyBorder="1" applyAlignment="1" applyProtection="1"/>
    <xf numFmtId="165" fontId="17" fillId="0" borderId="38" xfId="1" applyNumberFormat="1" applyFont="1" applyFill="1" applyBorder="1" applyAlignment="1" applyProtection="1"/>
    <xf numFmtId="3" fontId="17" fillId="0" borderId="19" xfId="0" applyNumberFormat="1" applyFont="1" applyFill="1" applyBorder="1" applyAlignment="1" applyProtection="1"/>
    <xf numFmtId="0" fontId="17" fillId="0" borderId="31" xfId="0" applyNumberFormat="1" applyFont="1" applyFill="1" applyBorder="1" applyAlignment="1" applyProtection="1">
      <alignment horizontal="center"/>
    </xf>
    <xf numFmtId="0" fontId="17" fillId="0" borderId="20" xfId="0" applyNumberFormat="1" applyFont="1" applyFill="1" applyBorder="1" applyAlignment="1" applyProtection="1">
      <alignment horizontal="center"/>
    </xf>
    <xf numFmtId="165" fontId="17" fillId="0" borderId="5" xfId="1" applyNumberFormat="1" applyFont="1" applyFill="1" applyBorder="1" applyAlignment="1" applyProtection="1"/>
    <xf numFmtId="3" fontId="17" fillId="0" borderId="4" xfId="0" applyNumberFormat="1" applyFont="1" applyFill="1" applyBorder="1" applyAlignment="1" applyProtection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3" fontId="14" fillId="0" borderId="13" xfId="0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49" fontId="17" fillId="0" borderId="2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/>
    <xf numFmtId="165" fontId="17" fillId="0" borderId="25" xfId="1" applyNumberFormat="1" applyFont="1" applyFill="1" applyBorder="1" applyAlignment="1" applyProtection="1"/>
    <xf numFmtId="3" fontId="17" fillId="0" borderId="25" xfId="0" applyNumberFormat="1" applyFont="1" applyFill="1" applyBorder="1" applyAlignment="1" applyProtection="1"/>
    <xf numFmtId="3" fontId="17" fillId="0" borderId="5" xfId="0" applyNumberFormat="1" applyFont="1" applyFill="1" applyBorder="1" applyAlignment="1" applyProtection="1"/>
    <xf numFmtId="3" fontId="17" fillId="0" borderId="40" xfId="0" applyNumberFormat="1" applyFont="1" applyFill="1" applyBorder="1" applyAlignment="1" applyProtection="1"/>
    <xf numFmtId="0" fontId="17" fillId="0" borderId="3" xfId="0" applyNumberFormat="1" applyFont="1" applyFill="1" applyBorder="1" applyAlignment="1" applyProtection="1"/>
    <xf numFmtId="0" fontId="17" fillId="0" borderId="17" xfId="0" applyNumberFormat="1" applyFont="1" applyFill="1" applyBorder="1" applyAlignment="1" applyProtection="1"/>
    <xf numFmtId="165" fontId="17" fillId="0" borderId="13" xfId="1" applyNumberFormat="1" applyFont="1" applyFill="1" applyBorder="1" applyAlignment="1" applyProtection="1"/>
    <xf numFmtId="3" fontId="17" fillId="0" borderId="13" xfId="0" applyNumberFormat="1" applyFont="1" applyFill="1" applyBorder="1" applyAlignment="1" applyProtection="1"/>
    <xf numFmtId="3" fontId="17" fillId="0" borderId="14" xfId="0" applyNumberFormat="1" applyFont="1" applyFill="1" applyBorder="1" applyAlignment="1" applyProtection="1"/>
    <xf numFmtId="3" fontId="17" fillId="0" borderId="24" xfId="0" applyNumberFormat="1" applyFont="1" applyFill="1" applyBorder="1" applyAlignment="1" applyProtection="1"/>
    <xf numFmtId="0" fontId="17" fillId="0" borderId="4" xfId="0" applyNumberFormat="1" applyFont="1" applyFill="1" applyBorder="1" applyAlignment="1" applyProtection="1">
      <alignment horizontal="center"/>
    </xf>
    <xf numFmtId="0" fontId="17" fillId="0" borderId="12" xfId="0" applyNumberFormat="1" applyFont="1" applyFill="1" applyBorder="1" applyAlignment="1" applyProtection="1">
      <alignment horizontal="center"/>
    </xf>
    <xf numFmtId="0" fontId="6" fillId="0" borderId="4" xfId="3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right"/>
    </xf>
    <xf numFmtId="0" fontId="8" fillId="0" borderId="42" xfId="0" applyFont="1" applyBorder="1" applyAlignment="1">
      <alignment horizontal="right"/>
    </xf>
    <xf numFmtId="165" fontId="8" fillId="0" borderId="42" xfId="0" applyNumberFormat="1" applyFont="1" applyBorder="1" applyAlignment="1">
      <alignment horizontal="right"/>
    </xf>
    <xf numFmtId="165" fontId="8" fillId="0" borderId="42" xfId="1" applyNumberFormat="1" applyFont="1" applyFill="1" applyBorder="1" applyAlignment="1">
      <alignment horizontal="right"/>
    </xf>
    <xf numFmtId="3" fontId="8" fillId="0" borderId="42" xfId="0" applyNumberFormat="1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5" fontId="8" fillId="0" borderId="44" xfId="0" applyNumberFormat="1" applyFont="1" applyBorder="1"/>
    <xf numFmtId="165" fontId="8" fillId="0" borderId="32" xfId="0" applyNumberFormat="1" applyFont="1" applyBorder="1"/>
    <xf numFmtId="165" fontId="8" fillId="0" borderId="22" xfId="1" applyNumberFormat="1" applyFont="1" applyBorder="1"/>
    <xf numFmtId="165" fontId="8" fillId="0" borderId="26" xfId="1" applyNumberFormat="1" applyFont="1" applyBorder="1"/>
    <xf numFmtId="166" fontId="8" fillId="2" borderId="26" xfId="1" applyNumberFormat="1" applyFont="1" applyFill="1" applyBorder="1"/>
    <xf numFmtId="165" fontId="8" fillId="0" borderId="27" xfId="1" applyNumberFormat="1" applyFont="1" applyBorder="1"/>
    <xf numFmtId="165" fontId="8" fillId="0" borderId="19" xfId="0" applyNumberFormat="1" applyFont="1" applyBorder="1"/>
    <xf numFmtId="3" fontId="17" fillId="2" borderId="5" xfId="0" applyNumberFormat="1" applyFont="1" applyFill="1" applyBorder="1" applyAlignment="1" applyProtection="1"/>
    <xf numFmtId="164" fontId="8" fillId="0" borderId="5" xfId="0" applyNumberFormat="1" applyFont="1" applyBorder="1"/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tabSelected="1" topLeftCell="A46" zoomScale="96" zoomScaleNormal="96" workbookViewId="0">
      <selection activeCell="L58" sqref="L58"/>
    </sheetView>
  </sheetViews>
  <sheetFormatPr baseColWidth="10" defaultRowHeight="15" x14ac:dyDescent="0.25"/>
  <cols>
    <col min="1" max="1" width="6.42578125" style="6" customWidth="1"/>
    <col min="2" max="2" width="6.28515625" style="41" customWidth="1"/>
    <col min="3" max="3" width="9.5703125" style="6" customWidth="1"/>
    <col min="4" max="5" width="9.42578125" style="6" customWidth="1"/>
    <col min="6" max="6" width="29" style="6" customWidth="1"/>
    <col min="7" max="7" width="20.28515625" style="6" customWidth="1"/>
    <col min="8" max="8" width="21.42578125" style="6" customWidth="1"/>
    <col min="9" max="9" width="19.28515625" style="6" customWidth="1"/>
    <col min="10" max="10" width="23.85546875" style="6" customWidth="1"/>
    <col min="11" max="255" width="11.42578125" style="6"/>
    <col min="256" max="256" width="6.42578125" style="6" customWidth="1"/>
    <col min="257" max="257" width="5" style="6" customWidth="1"/>
    <col min="258" max="258" width="6.28515625" style="6" customWidth="1"/>
    <col min="259" max="259" width="8.85546875" style="6" customWidth="1"/>
    <col min="260" max="260" width="9.5703125" style="6" customWidth="1"/>
    <col min="261" max="261" width="30.85546875" style="6" customWidth="1"/>
    <col min="262" max="262" width="16.7109375" style="6" customWidth="1"/>
    <col min="263" max="263" width="14.5703125" style="6" customWidth="1"/>
    <col min="264" max="264" width="15.140625" style="6" customWidth="1"/>
    <col min="265" max="511" width="11.42578125" style="6"/>
    <col min="512" max="512" width="6.42578125" style="6" customWidth="1"/>
    <col min="513" max="513" width="5" style="6" customWidth="1"/>
    <col min="514" max="514" width="6.28515625" style="6" customWidth="1"/>
    <col min="515" max="515" width="8.85546875" style="6" customWidth="1"/>
    <col min="516" max="516" width="9.5703125" style="6" customWidth="1"/>
    <col min="517" max="517" width="30.85546875" style="6" customWidth="1"/>
    <col min="518" max="518" width="16.7109375" style="6" customWidth="1"/>
    <col min="519" max="519" width="14.5703125" style="6" customWidth="1"/>
    <col min="520" max="520" width="15.140625" style="6" customWidth="1"/>
    <col min="521" max="767" width="11.42578125" style="6"/>
    <col min="768" max="768" width="6.42578125" style="6" customWidth="1"/>
    <col min="769" max="769" width="5" style="6" customWidth="1"/>
    <col min="770" max="770" width="6.28515625" style="6" customWidth="1"/>
    <col min="771" max="771" width="8.85546875" style="6" customWidth="1"/>
    <col min="772" max="772" width="9.5703125" style="6" customWidth="1"/>
    <col min="773" max="773" width="30.85546875" style="6" customWidth="1"/>
    <col min="774" max="774" width="16.7109375" style="6" customWidth="1"/>
    <col min="775" max="775" width="14.5703125" style="6" customWidth="1"/>
    <col min="776" max="776" width="15.140625" style="6" customWidth="1"/>
    <col min="777" max="1023" width="11.42578125" style="6"/>
    <col min="1024" max="1024" width="6.42578125" style="6" customWidth="1"/>
    <col min="1025" max="1025" width="5" style="6" customWidth="1"/>
    <col min="1026" max="1026" width="6.28515625" style="6" customWidth="1"/>
    <col min="1027" max="1027" width="8.85546875" style="6" customWidth="1"/>
    <col min="1028" max="1028" width="9.5703125" style="6" customWidth="1"/>
    <col min="1029" max="1029" width="30.85546875" style="6" customWidth="1"/>
    <col min="1030" max="1030" width="16.7109375" style="6" customWidth="1"/>
    <col min="1031" max="1031" width="14.5703125" style="6" customWidth="1"/>
    <col min="1032" max="1032" width="15.140625" style="6" customWidth="1"/>
    <col min="1033" max="1279" width="11.42578125" style="6"/>
    <col min="1280" max="1280" width="6.42578125" style="6" customWidth="1"/>
    <col min="1281" max="1281" width="5" style="6" customWidth="1"/>
    <col min="1282" max="1282" width="6.28515625" style="6" customWidth="1"/>
    <col min="1283" max="1283" width="8.85546875" style="6" customWidth="1"/>
    <col min="1284" max="1284" width="9.5703125" style="6" customWidth="1"/>
    <col min="1285" max="1285" width="30.85546875" style="6" customWidth="1"/>
    <col min="1286" max="1286" width="16.7109375" style="6" customWidth="1"/>
    <col min="1287" max="1287" width="14.5703125" style="6" customWidth="1"/>
    <col min="1288" max="1288" width="15.140625" style="6" customWidth="1"/>
    <col min="1289" max="1535" width="11.42578125" style="6"/>
    <col min="1536" max="1536" width="6.42578125" style="6" customWidth="1"/>
    <col min="1537" max="1537" width="5" style="6" customWidth="1"/>
    <col min="1538" max="1538" width="6.28515625" style="6" customWidth="1"/>
    <col min="1539" max="1539" width="8.85546875" style="6" customWidth="1"/>
    <col min="1540" max="1540" width="9.5703125" style="6" customWidth="1"/>
    <col min="1541" max="1541" width="30.85546875" style="6" customWidth="1"/>
    <col min="1542" max="1542" width="16.7109375" style="6" customWidth="1"/>
    <col min="1543" max="1543" width="14.5703125" style="6" customWidth="1"/>
    <col min="1544" max="1544" width="15.140625" style="6" customWidth="1"/>
    <col min="1545" max="1791" width="11.42578125" style="6"/>
    <col min="1792" max="1792" width="6.42578125" style="6" customWidth="1"/>
    <col min="1793" max="1793" width="5" style="6" customWidth="1"/>
    <col min="1794" max="1794" width="6.28515625" style="6" customWidth="1"/>
    <col min="1795" max="1795" width="8.85546875" style="6" customWidth="1"/>
    <col min="1796" max="1796" width="9.5703125" style="6" customWidth="1"/>
    <col min="1797" max="1797" width="30.85546875" style="6" customWidth="1"/>
    <col min="1798" max="1798" width="16.7109375" style="6" customWidth="1"/>
    <col min="1799" max="1799" width="14.5703125" style="6" customWidth="1"/>
    <col min="1800" max="1800" width="15.140625" style="6" customWidth="1"/>
    <col min="1801" max="2047" width="11.42578125" style="6"/>
    <col min="2048" max="2048" width="6.42578125" style="6" customWidth="1"/>
    <col min="2049" max="2049" width="5" style="6" customWidth="1"/>
    <col min="2050" max="2050" width="6.28515625" style="6" customWidth="1"/>
    <col min="2051" max="2051" width="8.85546875" style="6" customWidth="1"/>
    <col min="2052" max="2052" width="9.5703125" style="6" customWidth="1"/>
    <col min="2053" max="2053" width="30.85546875" style="6" customWidth="1"/>
    <col min="2054" max="2054" width="16.7109375" style="6" customWidth="1"/>
    <col min="2055" max="2055" width="14.5703125" style="6" customWidth="1"/>
    <col min="2056" max="2056" width="15.140625" style="6" customWidth="1"/>
    <col min="2057" max="2303" width="11.42578125" style="6"/>
    <col min="2304" max="2304" width="6.42578125" style="6" customWidth="1"/>
    <col min="2305" max="2305" width="5" style="6" customWidth="1"/>
    <col min="2306" max="2306" width="6.28515625" style="6" customWidth="1"/>
    <col min="2307" max="2307" width="8.85546875" style="6" customWidth="1"/>
    <col min="2308" max="2308" width="9.5703125" style="6" customWidth="1"/>
    <col min="2309" max="2309" width="30.85546875" style="6" customWidth="1"/>
    <col min="2310" max="2310" width="16.7109375" style="6" customWidth="1"/>
    <col min="2311" max="2311" width="14.5703125" style="6" customWidth="1"/>
    <col min="2312" max="2312" width="15.140625" style="6" customWidth="1"/>
    <col min="2313" max="2559" width="11.42578125" style="6"/>
    <col min="2560" max="2560" width="6.42578125" style="6" customWidth="1"/>
    <col min="2561" max="2561" width="5" style="6" customWidth="1"/>
    <col min="2562" max="2562" width="6.28515625" style="6" customWidth="1"/>
    <col min="2563" max="2563" width="8.85546875" style="6" customWidth="1"/>
    <col min="2564" max="2564" width="9.5703125" style="6" customWidth="1"/>
    <col min="2565" max="2565" width="30.85546875" style="6" customWidth="1"/>
    <col min="2566" max="2566" width="16.7109375" style="6" customWidth="1"/>
    <col min="2567" max="2567" width="14.5703125" style="6" customWidth="1"/>
    <col min="2568" max="2568" width="15.140625" style="6" customWidth="1"/>
    <col min="2569" max="2815" width="11.42578125" style="6"/>
    <col min="2816" max="2816" width="6.42578125" style="6" customWidth="1"/>
    <col min="2817" max="2817" width="5" style="6" customWidth="1"/>
    <col min="2818" max="2818" width="6.28515625" style="6" customWidth="1"/>
    <col min="2819" max="2819" width="8.85546875" style="6" customWidth="1"/>
    <col min="2820" max="2820" width="9.5703125" style="6" customWidth="1"/>
    <col min="2821" max="2821" width="30.85546875" style="6" customWidth="1"/>
    <col min="2822" max="2822" width="16.7109375" style="6" customWidth="1"/>
    <col min="2823" max="2823" width="14.5703125" style="6" customWidth="1"/>
    <col min="2824" max="2824" width="15.140625" style="6" customWidth="1"/>
    <col min="2825" max="3071" width="11.42578125" style="6"/>
    <col min="3072" max="3072" width="6.42578125" style="6" customWidth="1"/>
    <col min="3073" max="3073" width="5" style="6" customWidth="1"/>
    <col min="3074" max="3074" width="6.28515625" style="6" customWidth="1"/>
    <col min="3075" max="3075" width="8.85546875" style="6" customWidth="1"/>
    <col min="3076" max="3076" width="9.5703125" style="6" customWidth="1"/>
    <col min="3077" max="3077" width="30.85546875" style="6" customWidth="1"/>
    <col min="3078" max="3078" width="16.7109375" style="6" customWidth="1"/>
    <col min="3079" max="3079" width="14.5703125" style="6" customWidth="1"/>
    <col min="3080" max="3080" width="15.140625" style="6" customWidth="1"/>
    <col min="3081" max="3327" width="11.42578125" style="6"/>
    <col min="3328" max="3328" width="6.42578125" style="6" customWidth="1"/>
    <col min="3329" max="3329" width="5" style="6" customWidth="1"/>
    <col min="3330" max="3330" width="6.28515625" style="6" customWidth="1"/>
    <col min="3331" max="3331" width="8.85546875" style="6" customWidth="1"/>
    <col min="3332" max="3332" width="9.5703125" style="6" customWidth="1"/>
    <col min="3333" max="3333" width="30.85546875" style="6" customWidth="1"/>
    <col min="3334" max="3334" width="16.7109375" style="6" customWidth="1"/>
    <col min="3335" max="3335" width="14.5703125" style="6" customWidth="1"/>
    <col min="3336" max="3336" width="15.140625" style="6" customWidth="1"/>
    <col min="3337" max="3583" width="11.42578125" style="6"/>
    <col min="3584" max="3584" width="6.42578125" style="6" customWidth="1"/>
    <col min="3585" max="3585" width="5" style="6" customWidth="1"/>
    <col min="3586" max="3586" width="6.28515625" style="6" customWidth="1"/>
    <col min="3587" max="3587" width="8.85546875" style="6" customWidth="1"/>
    <col min="3588" max="3588" width="9.5703125" style="6" customWidth="1"/>
    <col min="3589" max="3589" width="30.85546875" style="6" customWidth="1"/>
    <col min="3590" max="3590" width="16.7109375" style="6" customWidth="1"/>
    <col min="3591" max="3591" width="14.5703125" style="6" customWidth="1"/>
    <col min="3592" max="3592" width="15.140625" style="6" customWidth="1"/>
    <col min="3593" max="3839" width="11.42578125" style="6"/>
    <col min="3840" max="3840" width="6.42578125" style="6" customWidth="1"/>
    <col min="3841" max="3841" width="5" style="6" customWidth="1"/>
    <col min="3842" max="3842" width="6.28515625" style="6" customWidth="1"/>
    <col min="3843" max="3843" width="8.85546875" style="6" customWidth="1"/>
    <col min="3844" max="3844" width="9.5703125" style="6" customWidth="1"/>
    <col min="3845" max="3845" width="30.85546875" style="6" customWidth="1"/>
    <col min="3846" max="3846" width="16.7109375" style="6" customWidth="1"/>
    <col min="3847" max="3847" width="14.5703125" style="6" customWidth="1"/>
    <col min="3848" max="3848" width="15.140625" style="6" customWidth="1"/>
    <col min="3849" max="4095" width="11.42578125" style="6"/>
    <col min="4096" max="4096" width="6.42578125" style="6" customWidth="1"/>
    <col min="4097" max="4097" width="5" style="6" customWidth="1"/>
    <col min="4098" max="4098" width="6.28515625" style="6" customWidth="1"/>
    <col min="4099" max="4099" width="8.85546875" style="6" customWidth="1"/>
    <col min="4100" max="4100" width="9.5703125" style="6" customWidth="1"/>
    <col min="4101" max="4101" width="30.85546875" style="6" customWidth="1"/>
    <col min="4102" max="4102" width="16.7109375" style="6" customWidth="1"/>
    <col min="4103" max="4103" width="14.5703125" style="6" customWidth="1"/>
    <col min="4104" max="4104" width="15.140625" style="6" customWidth="1"/>
    <col min="4105" max="4351" width="11.42578125" style="6"/>
    <col min="4352" max="4352" width="6.42578125" style="6" customWidth="1"/>
    <col min="4353" max="4353" width="5" style="6" customWidth="1"/>
    <col min="4354" max="4354" width="6.28515625" style="6" customWidth="1"/>
    <col min="4355" max="4355" width="8.85546875" style="6" customWidth="1"/>
    <col min="4356" max="4356" width="9.5703125" style="6" customWidth="1"/>
    <col min="4357" max="4357" width="30.85546875" style="6" customWidth="1"/>
    <col min="4358" max="4358" width="16.7109375" style="6" customWidth="1"/>
    <col min="4359" max="4359" width="14.5703125" style="6" customWidth="1"/>
    <col min="4360" max="4360" width="15.140625" style="6" customWidth="1"/>
    <col min="4361" max="4607" width="11.42578125" style="6"/>
    <col min="4608" max="4608" width="6.42578125" style="6" customWidth="1"/>
    <col min="4609" max="4609" width="5" style="6" customWidth="1"/>
    <col min="4610" max="4610" width="6.28515625" style="6" customWidth="1"/>
    <col min="4611" max="4611" width="8.85546875" style="6" customWidth="1"/>
    <col min="4612" max="4612" width="9.5703125" style="6" customWidth="1"/>
    <col min="4613" max="4613" width="30.85546875" style="6" customWidth="1"/>
    <col min="4614" max="4614" width="16.7109375" style="6" customWidth="1"/>
    <col min="4615" max="4615" width="14.5703125" style="6" customWidth="1"/>
    <col min="4616" max="4616" width="15.140625" style="6" customWidth="1"/>
    <col min="4617" max="4863" width="11.42578125" style="6"/>
    <col min="4864" max="4864" width="6.42578125" style="6" customWidth="1"/>
    <col min="4865" max="4865" width="5" style="6" customWidth="1"/>
    <col min="4866" max="4866" width="6.28515625" style="6" customWidth="1"/>
    <col min="4867" max="4867" width="8.85546875" style="6" customWidth="1"/>
    <col min="4868" max="4868" width="9.5703125" style="6" customWidth="1"/>
    <col min="4869" max="4869" width="30.85546875" style="6" customWidth="1"/>
    <col min="4870" max="4870" width="16.7109375" style="6" customWidth="1"/>
    <col min="4871" max="4871" width="14.5703125" style="6" customWidth="1"/>
    <col min="4872" max="4872" width="15.140625" style="6" customWidth="1"/>
    <col min="4873" max="5119" width="11.42578125" style="6"/>
    <col min="5120" max="5120" width="6.42578125" style="6" customWidth="1"/>
    <col min="5121" max="5121" width="5" style="6" customWidth="1"/>
    <col min="5122" max="5122" width="6.28515625" style="6" customWidth="1"/>
    <col min="5123" max="5123" width="8.85546875" style="6" customWidth="1"/>
    <col min="5124" max="5124" width="9.5703125" style="6" customWidth="1"/>
    <col min="5125" max="5125" width="30.85546875" style="6" customWidth="1"/>
    <col min="5126" max="5126" width="16.7109375" style="6" customWidth="1"/>
    <col min="5127" max="5127" width="14.5703125" style="6" customWidth="1"/>
    <col min="5128" max="5128" width="15.140625" style="6" customWidth="1"/>
    <col min="5129" max="5375" width="11.42578125" style="6"/>
    <col min="5376" max="5376" width="6.42578125" style="6" customWidth="1"/>
    <col min="5377" max="5377" width="5" style="6" customWidth="1"/>
    <col min="5378" max="5378" width="6.28515625" style="6" customWidth="1"/>
    <col min="5379" max="5379" width="8.85546875" style="6" customWidth="1"/>
    <col min="5380" max="5380" width="9.5703125" style="6" customWidth="1"/>
    <col min="5381" max="5381" width="30.85546875" style="6" customWidth="1"/>
    <col min="5382" max="5382" width="16.7109375" style="6" customWidth="1"/>
    <col min="5383" max="5383" width="14.5703125" style="6" customWidth="1"/>
    <col min="5384" max="5384" width="15.140625" style="6" customWidth="1"/>
    <col min="5385" max="5631" width="11.42578125" style="6"/>
    <col min="5632" max="5632" width="6.42578125" style="6" customWidth="1"/>
    <col min="5633" max="5633" width="5" style="6" customWidth="1"/>
    <col min="5634" max="5634" width="6.28515625" style="6" customWidth="1"/>
    <col min="5635" max="5635" width="8.85546875" style="6" customWidth="1"/>
    <col min="5636" max="5636" width="9.5703125" style="6" customWidth="1"/>
    <col min="5637" max="5637" width="30.85546875" style="6" customWidth="1"/>
    <col min="5638" max="5638" width="16.7109375" style="6" customWidth="1"/>
    <col min="5639" max="5639" width="14.5703125" style="6" customWidth="1"/>
    <col min="5640" max="5640" width="15.140625" style="6" customWidth="1"/>
    <col min="5641" max="5887" width="11.42578125" style="6"/>
    <col min="5888" max="5888" width="6.42578125" style="6" customWidth="1"/>
    <col min="5889" max="5889" width="5" style="6" customWidth="1"/>
    <col min="5890" max="5890" width="6.28515625" style="6" customWidth="1"/>
    <col min="5891" max="5891" width="8.85546875" style="6" customWidth="1"/>
    <col min="5892" max="5892" width="9.5703125" style="6" customWidth="1"/>
    <col min="5893" max="5893" width="30.85546875" style="6" customWidth="1"/>
    <col min="5894" max="5894" width="16.7109375" style="6" customWidth="1"/>
    <col min="5895" max="5895" width="14.5703125" style="6" customWidth="1"/>
    <col min="5896" max="5896" width="15.140625" style="6" customWidth="1"/>
    <col min="5897" max="6143" width="11.42578125" style="6"/>
    <col min="6144" max="6144" width="6.42578125" style="6" customWidth="1"/>
    <col min="6145" max="6145" width="5" style="6" customWidth="1"/>
    <col min="6146" max="6146" width="6.28515625" style="6" customWidth="1"/>
    <col min="6147" max="6147" width="8.85546875" style="6" customWidth="1"/>
    <col min="6148" max="6148" width="9.5703125" style="6" customWidth="1"/>
    <col min="6149" max="6149" width="30.85546875" style="6" customWidth="1"/>
    <col min="6150" max="6150" width="16.7109375" style="6" customWidth="1"/>
    <col min="6151" max="6151" width="14.5703125" style="6" customWidth="1"/>
    <col min="6152" max="6152" width="15.140625" style="6" customWidth="1"/>
    <col min="6153" max="6399" width="11.42578125" style="6"/>
    <col min="6400" max="6400" width="6.42578125" style="6" customWidth="1"/>
    <col min="6401" max="6401" width="5" style="6" customWidth="1"/>
    <col min="6402" max="6402" width="6.28515625" style="6" customWidth="1"/>
    <col min="6403" max="6403" width="8.85546875" style="6" customWidth="1"/>
    <col min="6404" max="6404" width="9.5703125" style="6" customWidth="1"/>
    <col min="6405" max="6405" width="30.85546875" style="6" customWidth="1"/>
    <col min="6406" max="6406" width="16.7109375" style="6" customWidth="1"/>
    <col min="6407" max="6407" width="14.5703125" style="6" customWidth="1"/>
    <col min="6408" max="6408" width="15.140625" style="6" customWidth="1"/>
    <col min="6409" max="6655" width="11.42578125" style="6"/>
    <col min="6656" max="6656" width="6.42578125" style="6" customWidth="1"/>
    <col min="6657" max="6657" width="5" style="6" customWidth="1"/>
    <col min="6658" max="6658" width="6.28515625" style="6" customWidth="1"/>
    <col min="6659" max="6659" width="8.85546875" style="6" customWidth="1"/>
    <col min="6660" max="6660" width="9.5703125" style="6" customWidth="1"/>
    <col min="6661" max="6661" width="30.85546875" style="6" customWidth="1"/>
    <col min="6662" max="6662" width="16.7109375" style="6" customWidth="1"/>
    <col min="6663" max="6663" width="14.5703125" style="6" customWidth="1"/>
    <col min="6664" max="6664" width="15.140625" style="6" customWidth="1"/>
    <col min="6665" max="6911" width="11.42578125" style="6"/>
    <col min="6912" max="6912" width="6.42578125" style="6" customWidth="1"/>
    <col min="6913" max="6913" width="5" style="6" customWidth="1"/>
    <col min="6914" max="6914" width="6.28515625" style="6" customWidth="1"/>
    <col min="6915" max="6915" width="8.85546875" style="6" customWidth="1"/>
    <col min="6916" max="6916" width="9.5703125" style="6" customWidth="1"/>
    <col min="6917" max="6917" width="30.85546875" style="6" customWidth="1"/>
    <col min="6918" max="6918" width="16.7109375" style="6" customWidth="1"/>
    <col min="6919" max="6919" width="14.5703125" style="6" customWidth="1"/>
    <col min="6920" max="6920" width="15.140625" style="6" customWidth="1"/>
    <col min="6921" max="7167" width="11.42578125" style="6"/>
    <col min="7168" max="7168" width="6.42578125" style="6" customWidth="1"/>
    <col min="7169" max="7169" width="5" style="6" customWidth="1"/>
    <col min="7170" max="7170" width="6.28515625" style="6" customWidth="1"/>
    <col min="7171" max="7171" width="8.85546875" style="6" customWidth="1"/>
    <col min="7172" max="7172" width="9.5703125" style="6" customWidth="1"/>
    <col min="7173" max="7173" width="30.85546875" style="6" customWidth="1"/>
    <col min="7174" max="7174" width="16.7109375" style="6" customWidth="1"/>
    <col min="7175" max="7175" width="14.5703125" style="6" customWidth="1"/>
    <col min="7176" max="7176" width="15.140625" style="6" customWidth="1"/>
    <col min="7177" max="7423" width="11.42578125" style="6"/>
    <col min="7424" max="7424" width="6.42578125" style="6" customWidth="1"/>
    <col min="7425" max="7425" width="5" style="6" customWidth="1"/>
    <col min="7426" max="7426" width="6.28515625" style="6" customWidth="1"/>
    <col min="7427" max="7427" width="8.85546875" style="6" customWidth="1"/>
    <col min="7428" max="7428" width="9.5703125" style="6" customWidth="1"/>
    <col min="7429" max="7429" width="30.85546875" style="6" customWidth="1"/>
    <col min="7430" max="7430" width="16.7109375" style="6" customWidth="1"/>
    <col min="7431" max="7431" width="14.5703125" style="6" customWidth="1"/>
    <col min="7432" max="7432" width="15.140625" style="6" customWidth="1"/>
    <col min="7433" max="7679" width="11.42578125" style="6"/>
    <col min="7680" max="7680" width="6.42578125" style="6" customWidth="1"/>
    <col min="7681" max="7681" width="5" style="6" customWidth="1"/>
    <col min="7682" max="7682" width="6.28515625" style="6" customWidth="1"/>
    <col min="7683" max="7683" width="8.85546875" style="6" customWidth="1"/>
    <col min="7684" max="7684" width="9.5703125" style="6" customWidth="1"/>
    <col min="7685" max="7685" width="30.85546875" style="6" customWidth="1"/>
    <col min="7686" max="7686" width="16.7109375" style="6" customWidth="1"/>
    <col min="7687" max="7687" width="14.5703125" style="6" customWidth="1"/>
    <col min="7688" max="7688" width="15.140625" style="6" customWidth="1"/>
    <col min="7689" max="7935" width="11.42578125" style="6"/>
    <col min="7936" max="7936" width="6.42578125" style="6" customWidth="1"/>
    <col min="7937" max="7937" width="5" style="6" customWidth="1"/>
    <col min="7938" max="7938" width="6.28515625" style="6" customWidth="1"/>
    <col min="7939" max="7939" width="8.85546875" style="6" customWidth="1"/>
    <col min="7940" max="7940" width="9.5703125" style="6" customWidth="1"/>
    <col min="7941" max="7941" width="30.85546875" style="6" customWidth="1"/>
    <col min="7942" max="7942" width="16.7109375" style="6" customWidth="1"/>
    <col min="7943" max="7943" width="14.5703125" style="6" customWidth="1"/>
    <col min="7944" max="7944" width="15.140625" style="6" customWidth="1"/>
    <col min="7945" max="8191" width="11.42578125" style="6"/>
    <col min="8192" max="8192" width="6.42578125" style="6" customWidth="1"/>
    <col min="8193" max="8193" width="5" style="6" customWidth="1"/>
    <col min="8194" max="8194" width="6.28515625" style="6" customWidth="1"/>
    <col min="8195" max="8195" width="8.85546875" style="6" customWidth="1"/>
    <col min="8196" max="8196" width="9.5703125" style="6" customWidth="1"/>
    <col min="8197" max="8197" width="30.85546875" style="6" customWidth="1"/>
    <col min="8198" max="8198" width="16.7109375" style="6" customWidth="1"/>
    <col min="8199" max="8199" width="14.5703125" style="6" customWidth="1"/>
    <col min="8200" max="8200" width="15.140625" style="6" customWidth="1"/>
    <col min="8201" max="8447" width="11.42578125" style="6"/>
    <col min="8448" max="8448" width="6.42578125" style="6" customWidth="1"/>
    <col min="8449" max="8449" width="5" style="6" customWidth="1"/>
    <col min="8450" max="8450" width="6.28515625" style="6" customWidth="1"/>
    <col min="8451" max="8451" width="8.85546875" style="6" customWidth="1"/>
    <col min="8452" max="8452" width="9.5703125" style="6" customWidth="1"/>
    <col min="8453" max="8453" width="30.85546875" style="6" customWidth="1"/>
    <col min="8454" max="8454" width="16.7109375" style="6" customWidth="1"/>
    <col min="8455" max="8455" width="14.5703125" style="6" customWidth="1"/>
    <col min="8456" max="8456" width="15.140625" style="6" customWidth="1"/>
    <col min="8457" max="8703" width="11.42578125" style="6"/>
    <col min="8704" max="8704" width="6.42578125" style="6" customWidth="1"/>
    <col min="8705" max="8705" width="5" style="6" customWidth="1"/>
    <col min="8706" max="8706" width="6.28515625" style="6" customWidth="1"/>
    <col min="8707" max="8707" width="8.85546875" style="6" customWidth="1"/>
    <col min="8708" max="8708" width="9.5703125" style="6" customWidth="1"/>
    <col min="8709" max="8709" width="30.85546875" style="6" customWidth="1"/>
    <col min="8710" max="8710" width="16.7109375" style="6" customWidth="1"/>
    <col min="8711" max="8711" width="14.5703125" style="6" customWidth="1"/>
    <col min="8712" max="8712" width="15.140625" style="6" customWidth="1"/>
    <col min="8713" max="8959" width="11.42578125" style="6"/>
    <col min="8960" max="8960" width="6.42578125" style="6" customWidth="1"/>
    <col min="8961" max="8961" width="5" style="6" customWidth="1"/>
    <col min="8962" max="8962" width="6.28515625" style="6" customWidth="1"/>
    <col min="8963" max="8963" width="8.85546875" style="6" customWidth="1"/>
    <col min="8964" max="8964" width="9.5703125" style="6" customWidth="1"/>
    <col min="8965" max="8965" width="30.85546875" style="6" customWidth="1"/>
    <col min="8966" max="8966" width="16.7109375" style="6" customWidth="1"/>
    <col min="8967" max="8967" width="14.5703125" style="6" customWidth="1"/>
    <col min="8968" max="8968" width="15.140625" style="6" customWidth="1"/>
    <col min="8969" max="9215" width="11.42578125" style="6"/>
    <col min="9216" max="9216" width="6.42578125" style="6" customWidth="1"/>
    <col min="9217" max="9217" width="5" style="6" customWidth="1"/>
    <col min="9218" max="9218" width="6.28515625" style="6" customWidth="1"/>
    <col min="9219" max="9219" width="8.85546875" style="6" customWidth="1"/>
    <col min="9220" max="9220" width="9.5703125" style="6" customWidth="1"/>
    <col min="9221" max="9221" width="30.85546875" style="6" customWidth="1"/>
    <col min="9222" max="9222" width="16.7109375" style="6" customWidth="1"/>
    <col min="9223" max="9223" width="14.5703125" style="6" customWidth="1"/>
    <col min="9224" max="9224" width="15.140625" style="6" customWidth="1"/>
    <col min="9225" max="9471" width="11.42578125" style="6"/>
    <col min="9472" max="9472" width="6.42578125" style="6" customWidth="1"/>
    <col min="9473" max="9473" width="5" style="6" customWidth="1"/>
    <col min="9474" max="9474" width="6.28515625" style="6" customWidth="1"/>
    <col min="9475" max="9475" width="8.85546875" style="6" customWidth="1"/>
    <col min="9476" max="9476" width="9.5703125" style="6" customWidth="1"/>
    <col min="9477" max="9477" width="30.85546875" style="6" customWidth="1"/>
    <col min="9478" max="9478" width="16.7109375" style="6" customWidth="1"/>
    <col min="9479" max="9479" width="14.5703125" style="6" customWidth="1"/>
    <col min="9480" max="9480" width="15.140625" style="6" customWidth="1"/>
    <col min="9481" max="9727" width="11.42578125" style="6"/>
    <col min="9728" max="9728" width="6.42578125" style="6" customWidth="1"/>
    <col min="9729" max="9729" width="5" style="6" customWidth="1"/>
    <col min="9730" max="9730" width="6.28515625" style="6" customWidth="1"/>
    <col min="9731" max="9731" width="8.85546875" style="6" customWidth="1"/>
    <col min="9732" max="9732" width="9.5703125" style="6" customWidth="1"/>
    <col min="9733" max="9733" width="30.85546875" style="6" customWidth="1"/>
    <col min="9734" max="9734" width="16.7109375" style="6" customWidth="1"/>
    <col min="9735" max="9735" width="14.5703125" style="6" customWidth="1"/>
    <col min="9736" max="9736" width="15.140625" style="6" customWidth="1"/>
    <col min="9737" max="9983" width="11.42578125" style="6"/>
    <col min="9984" max="9984" width="6.42578125" style="6" customWidth="1"/>
    <col min="9985" max="9985" width="5" style="6" customWidth="1"/>
    <col min="9986" max="9986" width="6.28515625" style="6" customWidth="1"/>
    <col min="9987" max="9987" width="8.85546875" style="6" customWidth="1"/>
    <col min="9988" max="9988" width="9.5703125" style="6" customWidth="1"/>
    <col min="9989" max="9989" width="30.85546875" style="6" customWidth="1"/>
    <col min="9990" max="9990" width="16.7109375" style="6" customWidth="1"/>
    <col min="9991" max="9991" width="14.5703125" style="6" customWidth="1"/>
    <col min="9992" max="9992" width="15.140625" style="6" customWidth="1"/>
    <col min="9993" max="10239" width="11.42578125" style="6"/>
    <col min="10240" max="10240" width="6.42578125" style="6" customWidth="1"/>
    <col min="10241" max="10241" width="5" style="6" customWidth="1"/>
    <col min="10242" max="10242" width="6.28515625" style="6" customWidth="1"/>
    <col min="10243" max="10243" width="8.85546875" style="6" customWidth="1"/>
    <col min="10244" max="10244" width="9.5703125" style="6" customWidth="1"/>
    <col min="10245" max="10245" width="30.85546875" style="6" customWidth="1"/>
    <col min="10246" max="10246" width="16.7109375" style="6" customWidth="1"/>
    <col min="10247" max="10247" width="14.5703125" style="6" customWidth="1"/>
    <col min="10248" max="10248" width="15.140625" style="6" customWidth="1"/>
    <col min="10249" max="10495" width="11.42578125" style="6"/>
    <col min="10496" max="10496" width="6.42578125" style="6" customWidth="1"/>
    <col min="10497" max="10497" width="5" style="6" customWidth="1"/>
    <col min="10498" max="10498" width="6.28515625" style="6" customWidth="1"/>
    <col min="10499" max="10499" width="8.85546875" style="6" customWidth="1"/>
    <col min="10500" max="10500" width="9.5703125" style="6" customWidth="1"/>
    <col min="10501" max="10501" width="30.85546875" style="6" customWidth="1"/>
    <col min="10502" max="10502" width="16.7109375" style="6" customWidth="1"/>
    <col min="10503" max="10503" width="14.5703125" style="6" customWidth="1"/>
    <col min="10504" max="10504" width="15.140625" style="6" customWidth="1"/>
    <col min="10505" max="10751" width="11.42578125" style="6"/>
    <col min="10752" max="10752" width="6.42578125" style="6" customWidth="1"/>
    <col min="10753" max="10753" width="5" style="6" customWidth="1"/>
    <col min="10754" max="10754" width="6.28515625" style="6" customWidth="1"/>
    <col min="10755" max="10755" width="8.85546875" style="6" customWidth="1"/>
    <col min="10756" max="10756" width="9.5703125" style="6" customWidth="1"/>
    <col min="10757" max="10757" width="30.85546875" style="6" customWidth="1"/>
    <col min="10758" max="10758" width="16.7109375" style="6" customWidth="1"/>
    <col min="10759" max="10759" width="14.5703125" style="6" customWidth="1"/>
    <col min="10760" max="10760" width="15.140625" style="6" customWidth="1"/>
    <col min="10761" max="11007" width="11.42578125" style="6"/>
    <col min="11008" max="11008" width="6.42578125" style="6" customWidth="1"/>
    <col min="11009" max="11009" width="5" style="6" customWidth="1"/>
    <col min="11010" max="11010" width="6.28515625" style="6" customWidth="1"/>
    <col min="11011" max="11011" width="8.85546875" style="6" customWidth="1"/>
    <col min="11012" max="11012" width="9.5703125" style="6" customWidth="1"/>
    <col min="11013" max="11013" width="30.85546875" style="6" customWidth="1"/>
    <col min="11014" max="11014" width="16.7109375" style="6" customWidth="1"/>
    <col min="11015" max="11015" width="14.5703125" style="6" customWidth="1"/>
    <col min="11016" max="11016" width="15.140625" style="6" customWidth="1"/>
    <col min="11017" max="11263" width="11.42578125" style="6"/>
    <col min="11264" max="11264" width="6.42578125" style="6" customWidth="1"/>
    <col min="11265" max="11265" width="5" style="6" customWidth="1"/>
    <col min="11266" max="11266" width="6.28515625" style="6" customWidth="1"/>
    <col min="11267" max="11267" width="8.85546875" style="6" customWidth="1"/>
    <col min="11268" max="11268" width="9.5703125" style="6" customWidth="1"/>
    <col min="11269" max="11269" width="30.85546875" style="6" customWidth="1"/>
    <col min="11270" max="11270" width="16.7109375" style="6" customWidth="1"/>
    <col min="11271" max="11271" width="14.5703125" style="6" customWidth="1"/>
    <col min="11272" max="11272" width="15.140625" style="6" customWidth="1"/>
    <col min="11273" max="11519" width="11.42578125" style="6"/>
    <col min="11520" max="11520" width="6.42578125" style="6" customWidth="1"/>
    <col min="11521" max="11521" width="5" style="6" customWidth="1"/>
    <col min="11522" max="11522" width="6.28515625" style="6" customWidth="1"/>
    <col min="11523" max="11523" width="8.85546875" style="6" customWidth="1"/>
    <col min="11524" max="11524" width="9.5703125" style="6" customWidth="1"/>
    <col min="11525" max="11525" width="30.85546875" style="6" customWidth="1"/>
    <col min="11526" max="11526" width="16.7109375" style="6" customWidth="1"/>
    <col min="11527" max="11527" width="14.5703125" style="6" customWidth="1"/>
    <col min="11528" max="11528" width="15.140625" style="6" customWidth="1"/>
    <col min="11529" max="11775" width="11.42578125" style="6"/>
    <col min="11776" max="11776" width="6.42578125" style="6" customWidth="1"/>
    <col min="11777" max="11777" width="5" style="6" customWidth="1"/>
    <col min="11778" max="11778" width="6.28515625" style="6" customWidth="1"/>
    <col min="11779" max="11779" width="8.85546875" style="6" customWidth="1"/>
    <col min="11780" max="11780" width="9.5703125" style="6" customWidth="1"/>
    <col min="11781" max="11781" width="30.85546875" style="6" customWidth="1"/>
    <col min="11782" max="11782" width="16.7109375" style="6" customWidth="1"/>
    <col min="11783" max="11783" width="14.5703125" style="6" customWidth="1"/>
    <col min="11784" max="11784" width="15.140625" style="6" customWidth="1"/>
    <col min="11785" max="12031" width="11.42578125" style="6"/>
    <col min="12032" max="12032" width="6.42578125" style="6" customWidth="1"/>
    <col min="12033" max="12033" width="5" style="6" customWidth="1"/>
    <col min="12034" max="12034" width="6.28515625" style="6" customWidth="1"/>
    <col min="12035" max="12035" width="8.85546875" style="6" customWidth="1"/>
    <col min="12036" max="12036" width="9.5703125" style="6" customWidth="1"/>
    <col min="12037" max="12037" width="30.85546875" style="6" customWidth="1"/>
    <col min="12038" max="12038" width="16.7109375" style="6" customWidth="1"/>
    <col min="12039" max="12039" width="14.5703125" style="6" customWidth="1"/>
    <col min="12040" max="12040" width="15.140625" style="6" customWidth="1"/>
    <col min="12041" max="12287" width="11.42578125" style="6"/>
    <col min="12288" max="12288" width="6.42578125" style="6" customWidth="1"/>
    <col min="12289" max="12289" width="5" style="6" customWidth="1"/>
    <col min="12290" max="12290" width="6.28515625" style="6" customWidth="1"/>
    <col min="12291" max="12291" width="8.85546875" style="6" customWidth="1"/>
    <col min="12292" max="12292" width="9.5703125" style="6" customWidth="1"/>
    <col min="12293" max="12293" width="30.85546875" style="6" customWidth="1"/>
    <col min="12294" max="12294" width="16.7109375" style="6" customWidth="1"/>
    <col min="12295" max="12295" width="14.5703125" style="6" customWidth="1"/>
    <col min="12296" max="12296" width="15.140625" style="6" customWidth="1"/>
    <col min="12297" max="12543" width="11.42578125" style="6"/>
    <col min="12544" max="12544" width="6.42578125" style="6" customWidth="1"/>
    <col min="12545" max="12545" width="5" style="6" customWidth="1"/>
    <col min="12546" max="12546" width="6.28515625" style="6" customWidth="1"/>
    <col min="12547" max="12547" width="8.85546875" style="6" customWidth="1"/>
    <col min="12548" max="12548" width="9.5703125" style="6" customWidth="1"/>
    <col min="12549" max="12549" width="30.85546875" style="6" customWidth="1"/>
    <col min="12550" max="12550" width="16.7109375" style="6" customWidth="1"/>
    <col min="12551" max="12551" width="14.5703125" style="6" customWidth="1"/>
    <col min="12552" max="12552" width="15.140625" style="6" customWidth="1"/>
    <col min="12553" max="12799" width="11.42578125" style="6"/>
    <col min="12800" max="12800" width="6.42578125" style="6" customWidth="1"/>
    <col min="12801" max="12801" width="5" style="6" customWidth="1"/>
    <col min="12802" max="12802" width="6.28515625" style="6" customWidth="1"/>
    <col min="12803" max="12803" width="8.85546875" style="6" customWidth="1"/>
    <col min="12804" max="12804" width="9.5703125" style="6" customWidth="1"/>
    <col min="12805" max="12805" width="30.85546875" style="6" customWidth="1"/>
    <col min="12806" max="12806" width="16.7109375" style="6" customWidth="1"/>
    <col min="12807" max="12807" width="14.5703125" style="6" customWidth="1"/>
    <col min="12808" max="12808" width="15.140625" style="6" customWidth="1"/>
    <col min="12809" max="13055" width="11.42578125" style="6"/>
    <col min="13056" max="13056" width="6.42578125" style="6" customWidth="1"/>
    <col min="13057" max="13057" width="5" style="6" customWidth="1"/>
    <col min="13058" max="13058" width="6.28515625" style="6" customWidth="1"/>
    <col min="13059" max="13059" width="8.85546875" style="6" customWidth="1"/>
    <col min="13060" max="13060" width="9.5703125" style="6" customWidth="1"/>
    <col min="13061" max="13061" width="30.85546875" style="6" customWidth="1"/>
    <col min="13062" max="13062" width="16.7109375" style="6" customWidth="1"/>
    <col min="13063" max="13063" width="14.5703125" style="6" customWidth="1"/>
    <col min="13064" max="13064" width="15.140625" style="6" customWidth="1"/>
    <col min="13065" max="13311" width="11.42578125" style="6"/>
    <col min="13312" max="13312" width="6.42578125" style="6" customWidth="1"/>
    <col min="13313" max="13313" width="5" style="6" customWidth="1"/>
    <col min="13314" max="13314" width="6.28515625" style="6" customWidth="1"/>
    <col min="13315" max="13315" width="8.85546875" style="6" customWidth="1"/>
    <col min="13316" max="13316" width="9.5703125" style="6" customWidth="1"/>
    <col min="13317" max="13317" width="30.85546875" style="6" customWidth="1"/>
    <col min="13318" max="13318" width="16.7109375" style="6" customWidth="1"/>
    <col min="13319" max="13319" width="14.5703125" style="6" customWidth="1"/>
    <col min="13320" max="13320" width="15.140625" style="6" customWidth="1"/>
    <col min="13321" max="13567" width="11.42578125" style="6"/>
    <col min="13568" max="13568" width="6.42578125" style="6" customWidth="1"/>
    <col min="13569" max="13569" width="5" style="6" customWidth="1"/>
    <col min="13570" max="13570" width="6.28515625" style="6" customWidth="1"/>
    <col min="13571" max="13571" width="8.85546875" style="6" customWidth="1"/>
    <col min="13572" max="13572" width="9.5703125" style="6" customWidth="1"/>
    <col min="13573" max="13573" width="30.85546875" style="6" customWidth="1"/>
    <col min="13574" max="13574" width="16.7109375" style="6" customWidth="1"/>
    <col min="13575" max="13575" width="14.5703125" style="6" customWidth="1"/>
    <col min="13576" max="13576" width="15.140625" style="6" customWidth="1"/>
    <col min="13577" max="13823" width="11.42578125" style="6"/>
    <col min="13824" max="13824" width="6.42578125" style="6" customWidth="1"/>
    <col min="13825" max="13825" width="5" style="6" customWidth="1"/>
    <col min="13826" max="13826" width="6.28515625" style="6" customWidth="1"/>
    <col min="13827" max="13827" width="8.85546875" style="6" customWidth="1"/>
    <col min="13828" max="13828" width="9.5703125" style="6" customWidth="1"/>
    <col min="13829" max="13829" width="30.85546875" style="6" customWidth="1"/>
    <col min="13830" max="13830" width="16.7109375" style="6" customWidth="1"/>
    <col min="13831" max="13831" width="14.5703125" style="6" customWidth="1"/>
    <col min="13832" max="13832" width="15.140625" style="6" customWidth="1"/>
    <col min="13833" max="14079" width="11.42578125" style="6"/>
    <col min="14080" max="14080" width="6.42578125" style="6" customWidth="1"/>
    <col min="14081" max="14081" width="5" style="6" customWidth="1"/>
    <col min="14082" max="14082" width="6.28515625" style="6" customWidth="1"/>
    <col min="14083" max="14083" width="8.85546875" style="6" customWidth="1"/>
    <col min="14084" max="14084" width="9.5703125" style="6" customWidth="1"/>
    <col min="14085" max="14085" width="30.85546875" style="6" customWidth="1"/>
    <col min="14086" max="14086" width="16.7109375" style="6" customWidth="1"/>
    <col min="14087" max="14087" width="14.5703125" style="6" customWidth="1"/>
    <col min="14088" max="14088" width="15.140625" style="6" customWidth="1"/>
    <col min="14089" max="14335" width="11.42578125" style="6"/>
    <col min="14336" max="14336" width="6.42578125" style="6" customWidth="1"/>
    <col min="14337" max="14337" width="5" style="6" customWidth="1"/>
    <col min="14338" max="14338" width="6.28515625" style="6" customWidth="1"/>
    <col min="14339" max="14339" width="8.85546875" style="6" customWidth="1"/>
    <col min="14340" max="14340" width="9.5703125" style="6" customWidth="1"/>
    <col min="14341" max="14341" width="30.85546875" style="6" customWidth="1"/>
    <col min="14342" max="14342" width="16.7109375" style="6" customWidth="1"/>
    <col min="14343" max="14343" width="14.5703125" style="6" customWidth="1"/>
    <col min="14344" max="14344" width="15.140625" style="6" customWidth="1"/>
    <col min="14345" max="14591" width="11.42578125" style="6"/>
    <col min="14592" max="14592" width="6.42578125" style="6" customWidth="1"/>
    <col min="14593" max="14593" width="5" style="6" customWidth="1"/>
    <col min="14594" max="14594" width="6.28515625" style="6" customWidth="1"/>
    <col min="14595" max="14595" width="8.85546875" style="6" customWidth="1"/>
    <col min="14596" max="14596" width="9.5703125" style="6" customWidth="1"/>
    <col min="14597" max="14597" width="30.85546875" style="6" customWidth="1"/>
    <col min="14598" max="14598" width="16.7109375" style="6" customWidth="1"/>
    <col min="14599" max="14599" width="14.5703125" style="6" customWidth="1"/>
    <col min="14600" max="14600" width="15.140625" style="6" customWidth="1"/>
    <col min="14601" max="14847" width="11.42578125" style="6"/>
    <col min="14848" max="14848" width="6.42578125" style="6" customWidth="1"/>
    <col min="14849" max="14849" width="5" style="6" customWidth="1"/>
    <col min="14850" max="14850" width="6.28515625" style="6" customWidth="1"/>
    <col min="14851" max="14851" width="8.85546875" style="6" customWidth="1"/>
    <col min="14852" max="14852" width="9.5703125" style="6" customWidth="1"/>
    <col min="14853" max="14853" width="30.85546875" style="6" customWidth="1"/>
    <col min="14854" max="14854" width="16.7109375" style="6" customWidth="1"/>
    <col min="14855" max="14855" width="14.5703125" style="6" customWidth="1"/>
    <col min="14856" max="14856" width="15.140625" style="6" customWidth="1"/>
    <col min="14857" max="15103" width="11.42578125" style="6"/>
    <col min="15104" max="15104" width="6.42578125" style="6" customWidth="1"/>
    <col min="15105" max="15105" width="5" style="6" customWidth="1"/>
    <col min="15106" max="15106" width="6.28515625" style="6" customWidth="1"/>
    <col min="15107" max="15107" width="8.85546875" style="6" customWidth="1"/>
    <col min="15108" max="15108" width="9.5703125" style="6" customWidth="1"/>
    <col min="15109" max="15109" width="30.85546875" style="6" customWidth="1"/>
    <col min="15110" max="15110" width="16.7109375" style="6" customWidth="1"/>
    <col min="15111" max="15111" width="14.5703125" style="6" customWidth="1"/>
    <col min="15112" max="15112" width="15.140625" style="6" customWidth="1"/>
    <col min="15113" max="15359" width="11.42578125" style="6"/>
    <col min="15360" max="15360" width="6.42578125" style="6" customWidth="1"/>
    <col min="15361" max="15361" width="5" style="6" customWidth="1"/>
    <col min="15362" max="15362" width="6.28515625" style="6" customWidth="1"/>
    <col min="15363" max="15363" width="8.85546875" style="6" customWidth="1"/>
    <col min="15364" max="15364" width="9.5703125" style="6" customWidth="1"/>
    <col min="15365" max="15365" width="30.85546875" style="6" customWidth="1"/>
    <col min="15366" max="15366" width="16.7109375" style="6" customWidth="1"/>
    <col min="15367" max="15367" width="14.5703125" style="6" customWidth="1"/>
    <col min="15368" max="15368" width="15.140625" style="6" customWidth="1"/>
    <col min="15369" max="15615" width="11.42578125" style="6"/>
    <col min="15616" max="15616" width="6.42578125" style="6" customWidth="1"/>
    <col min="15617" max="15617" width="5" style="6" customWidth="1"/>
    <col min="15618" max="15618" width="6.28515625" style="6" customWidth="1"/>
    <col min="15619" max="15619" width="8.85546875" style="6" customWidth="1"/>
    <col min="15620" max="15620" width="9.5703125" style="6" customWidth="1"/>
    <col min="15621" max="15621" width="30.85546875" style="6" customWidth="1"/>
    <col min="15622" max="15622" width="16.7109375" style="6" customWidth="1"/>
    <col min="15623" max="15623" width="14.5703125" style="6" customWidth="1"/>
    <col min="15624" max="15624" width="15.140625" style="6" customWidth="1"/>
    <col min="15625" max="15871" width="11.42578125" style="6"/>
    <col min="15872" max="15872" width="6.42578125" style="6" customWidth="1"/>
    <col min="15873" max="15873" width="5" style="6" customWidth="1"/>
    <col min="15874" max="15874" width="6.28515625" style="6" customWidth="1"/>
    <col min="15875" max="15875" width="8.85546875" style="6" customWidth="1"/>
    <col min="15876" max="15876" width="9.5703125" style="6" customWidth="1"/>
    <col min="15877" max="15877" width="30.85546875" style="6" customWidth="1"/>
    <col min="15878" max="15878" width="16.7109375" style="6" customWidth="1"/>
    <col min="15879" max="15879" width="14.5703125" style="6" customWidth="1"/>
    <col min="15880" max="15880" width="15.140625" style="6" customWidth="1"/>
    <col min="15881" max="16127" width="11.42578125" style="6"/>
    <col min="16128" max="16128" width="6.42578125" style="6" customWidth="1"/>
    <col min="16129" max="16129" width="5" style="6" customWidth="1"/>
    <col min="16130" max="16130" width="6.28515625" style="6" customWidth="1"/>
    <col min="16131" max="16131" width="8.85546875" style="6" customWidth="1"/>
    <col min="16132" max="16132" width="9.5703125" style="6" customWidth="1"/>
    <col min="16133" max="16133" width="30.85546875" style="6" customWidth="1"/>
    <col min="16134" max="16134" width="16.7109375" style="6" customWidth="1"/>
    <col min="16135" max="16135" width="14.5703125" style="6" customWidth="1"/>
    <col min="16136" max="16136" width="15.140625" style="6" customWidth="1"/>
    <col min="16137" max="16384" width="11.42578125" style="6"/>
  </cols>
  <sheetData>
    <row r="2" spans="2:13" ht="20.25" x14ac:dyDescent="0.3">
      <c r="B2" s="77" t="s">
        <v>170</v>
      </c>
      <c r="C2" s="77"/>
      <c r="D2" s="77"/>
      <c r="E2" s="77"/>
      <c r="F2" s="77"/>
      <c r="G2" s="77"/>
      <c r="H2" s="77"/>
      <c r="I2" s="77"/>
      <c r="J2" s="77"/>
    </row>
    <row r="3" spans="2:13" ht="20.25" x14ac:dyDescent="0.3">
      <c r="B3" s="77" t="s">
        <v>173</v>
      </c>
      <c r="C3" s="77"/>
      <c r="D3" s="77"/>
      <c r="E3" s="77"/>
      <c r="F3" s="77"/>
      <c r="G3" s="77"/>
      <c r="H3" s="77"/>
      <c r="I3" s="77"/>
      <c r="J3" s="77"/>
    </row>
    <row r="4" spans="2:13" ht="20.25" x14ac:dyDescent="0.3">
      <c r="B4" s="77" t="s">
        <v>182</v>
      </c>
      <c r="C4" s="77"/>
      <c r="D4" s="77"/>
      <c r="E4" s="77"/>
      <c r="F4" s="77"/>
      <c r="G4" s="77"/>
      <c r="H4" s="77"/>
      <c r="I4" s="77"/>
      <c r="J4" s="77"/>
    </row>
    <row r="5" spans="2:13" ht="20.25" x14ac:dyDescent="0.3">
      <c r="B5" s="77" t="s">
        <v>185</v>
      </c>
      <c r="C5" s="77"/>
      <c r="D5" s="77"/>
      <c r="E5" s="77"/>
      <c r="F5" s="77"/>
      <c r="G5" s="77"/>
      <c r="H5" s="77"/>
      <c r="I5" s="77"/>
      <c r="J5" s="77"/>
    </row>
    <row r="6" spans="2:13" ht="15.75" x14ac:dyDescent="0.25">
      <c r="B6" s="78" t="s">
        <v>186</v>
      </c>
      <c r="C6" s="79"/>
      <c r="D6" s="79"/>
      <c r="E6" s="79"/>
      <c r="F6" s="79"/>
      <c r="G6" s="79"/>
      <c r="H6" s="79"/>
      <c r="I6" s="79"/>
      <c r="J6" s="79"/>
    </row>
    <row r="7" spans="2:13" ht="15.75" x14ac:dyDescent="0.25">
      <c r="B7" s="38"/>
      <c r="C7" s="25"/>
      <c r="D7" s="25"/>
      <c r="E7" s="25"/>
      <c r="F7" s="25"/>
      <c r="G7" s="25"/>
      <c r="H7" s="25"/>
      <c r="I7" s="25"/>
      <c r="J7" s="25"/>
    </row>
    <row r="8" spans="2:13" ht="15.75" thickBot="1" x14ac:dyDescent="0.3">
      <c r="B8" s="39"/>
      <c r="C8" s="1"/>
      <c r="D8" s="1"/>
      <c r="E8" s="1"/>
      <c r="F8" s="1"/>
      <c r="G8" s="8"/>
      <c r="H8" s="8"/>
      <c r="I8" s="8"/>
      <c r="J8" s="8"/>
    </row>
    <row r="9" spans="2:13" ht="16.5" thickBot="1" x14ac:dyDescent="0.3">
      <c r="B9" s="113"/>
      <c r="C9" s="114"/>
      <c r="D9" s="115"/>
      <c r="E9" s="114"/>
      <c r="F9" s="115"/>
      <c r="G9" s="116" t="s">
        <v>163</v>
      </c>
      <c r="H9" s="116"/>
      <c r="I9" s="116"/>
      <c r="J9" s="117"/>
    </row>
    <row r="10" spans="2:13" ht="44.25" customHeight="1" thickBot="1" x14ac:dyDescent="0.3">
      <c r="B10" s="118" t="s">
        <v>1</v>
      </c>
      <c r="C10" s="119" t="s">
        <v>2</v>
      </c>
      <c r="D10" s="118" t="s">
        <v>3</v>
      </c>
      <c r="E10" s="120" t="s">
        <v>4</v>
      </c>
      <c r="F10" s="118" t="s">
        <v>5</v>
      </c>
      <c r="G10" s="24" t="s">
        <v>164</v>
      </c>
      <c r="H10" s="121" t="s">
        <v>165</v>
      </c>
      <c r="I10" s="122" t="s">
        <v>183</v>
      </c>
      <c r="J10" s="24" t="s">
        <v>174</v>
      </c>
    </row>
    <row r="11" spans="2:13" ht="16.5" customHeight="1" thickBot="1" x14ac:dyDescent="0.3">
      <c r="B11" s="123">
        <v>1</v>
      </c>
      <c r="C11" s="124" t="s">
        <v>7</v>
      </c>
      <c r="D11" s="125" t="s">
        <v>8</v>
      </c>
      <c r="E11" s="125" t="s">
        <v>9</v>
      </c>
      <c r="F11" s="126" t="s">
        <v>10</v>
      </c>
      <c r="G11" s="127">
        <f>'Detalle Funcion Municipales'!H9</f>
        <v>82227934</v>
      </c>
      <c r="H11" s="128">
        <f>'Detalle Asistentes Educación'!H9</f>
        <v>258191626</v>
      </c>
      <c r="I11" s="129">
        <f>'Detalle Trabajadoras JUNJI'!H10</f>
        <v>0</v>
      </c>
      <c r="J11" s="130">
        <f>G11+H11+I11</f>
        <v>340419560</v>
      </c>
      <c r="K11" s="7"/>
      <c r="L11" s="7"/>
      <c r="M11" s="7"/>
    </row>
    <row r="12" spans="2:13" ht="16.5" customHeight="1" thickBot="1" x14ac:dyDescent="0.3">
      <c r="B12" s="52">
        <v>2</v>
      </c>
      <c r="C12" s="54" t="s">
        <v>7</v>
      </c>
      <c r="D12" s="54" t="s">
        <v>11</v>
      </c>
      <c r="E12" s="76" t="s">
        <v>12</v>
      </c>
      <c r="F12" s="131" t="s">
        <v>13</v>
      </c>
      <c r="G12" s="127">
        <f>'Detalle Funcion Municipales'!H10</f>
        <v>24731784</v>
      </c>
      <c r="H12" s="128">
        <f>'Detalle Asistentes Educación'!H10</f>
        <v>40152565</v>
      </c>
      <c r="I12" s="129">
        <f>'Detalle Trabajadoras JUNJI'!H11</f>
        <v>59460602</v>
      </c>
      <c r="J12" s="130">
        <f t="shared" ref="J12:J67" si="0">G12+H12+I12</f>
        <v>124344951</v>
      </c>
      <c r="K12" s="7"/>
      <c r="L12" s="7"/>
      <c r="M12" s="7"/>
    </row>
    <row r="13" spans="2:13" ht="16.5" customHeight="1" thickBot="1" x14ac:dyDescent="0.3">
      <c r="B13" s="123">
        <v>3</v>
      </c>
      <c r="C13" s="54" t="s">
        <v>7</v>
      </c>
      <c r="D13" s="54" t="s">
        <v>14</v>
      </c>
      <c r="E13" s="54" t="s">
        <v>15</v>
      </c>
      <c r="F13" s="131" t="s">
        <v>16</v>
      </c>
      <c r="G13" s="127">
        <f>'Detalle Funcion Municipales'!H11</f>
        <v>14312315</v>
      </c>
      <c r="H13" s="128">
        <f>'Detalle Asistentes Educación'!H11</f>
        <v>52903391</v>
      </c>
      <c r="I13" s="129">
        <f>'Detalle Trabajadoras JUNJI'!H12</f>
        <v>0</v>
      </c>
      <c r="J13" s="130">
        <f t="shared" si="0"/>
        <v>67215706</v>
      </c>
      <c r="K13" s="7"/>
      <c r="L13" s="7"/>
      <c r="M13" s="7"/>
    </row>
    <row r="14" spans="2:13" ht="16.5" customHeight="1" thickBot="1" x14ac:dyDescent="0.3">
      <c r="B14" s="52">
        <v>4</v>
      </c>
      <c r="C14" s="54" t="s">
        <v>7</v>
      </c>
      <c r="D14" s="54" t="s">
        <v>17</v>
      </c>
      <c r="E14" s="54" t="s">
        <v>18</v>
      </c>
      <c r="F14" s="131" t="s">
        <v>19</v>
      </c>
      <c r="G14" s="127">
        <f>'Detalle Funcion Municipales'!H12</f>
        <v>4579960</v>
      </c>
      <c r="H14" s="128">
        <f>'Detalle Asistentes Educación'!H12</f>
        <v>1831980</v>
      </c>
      <c r="I14" s="129">
        <f>'Detalle Trabajadoras JUNJI'!H13</f>
        <v>1144988</v>
      </c>
      <c r="J14" s="130">
        <f t="shared" si="0"/>
        <v>7556928</v>
      </c>
      <c r="K14" s="7"/>
      <c r="L14" s="7"/>
      <c r="M14" s="7"/>
    </row>
    <row r="15" spans="2:13" ht="16.5" customHeight="1" thickBot="1" x14ac:dyDescent="0.3">
      <c r="B15" s="123">
        <v>5</v>
      </c>
      <c r="C15" s="54" t="s">
        <v>7</v>
      </c>
      <c r="D15" s="54" t="s">
        <v>20</v>
      </c>
      <c r="E15" s="54" t="s">
        <v>21</v>
      </c>
      <c r="F15" s="131" t="s">
        <v>22</v>
      </c>
      <c r="G15" s="127">
        <f>'Detalle Funcion Municipales'!H13</f>
        <v>4658828</v>
      </c>
      <c r="H15" s="128">
        <f>'Detalle Asistentes Educación'!H13</f>
        <v>3434963</v>
      </c>
      <c r="I15" s="129">
        <f>'Detalle Trabajadoras JUNJI'!H14</f>
        <v>1373985</v>
      </c>
      <c r="J15" s="130">
        <f t="shared" si="0"/>
        <v>9467776</v>
      </c>
      <c r="K15" s="7"/>
      <c r="L15" s="7"/>
      <c r="M15" s="7"/>
    </row>
    <row r="16" spans="2:13" ht="16.5" customHeight="1" thickBot="1" x14ac:dyDescent="0.3">
      <c r="B16" s="52">
        <v>6</v>
      </c>
      <c r="C16" s="54" t="s">
        <v>7</v>
      </c>
      <c r="D16" s="54" t="s">
        <v>23</v>
      </c>
      <c r="E16" s="54" t="s">
        <v>24</v>
      </c>
      <c r="F16" s="131" t="s">
        <v>25</v>
      </c>
      <c r="G16" s="127">
        <f>'Detalle Funcion Municipales'!H14</f>
        <v>6068436</v>
      </c>
      <c r="H16" s="128">
        <f>'Detalle Asistentes Educación'!H14</f>
        <v>11760065</v>
      </c>
      <c r="I16" s="129">
        <f>'Detalle Trabajadoras JUNJI'!H15</f>
        <v>0</v>
      </c>
      <c r="J16" s="130">
        <f t="shared" si="0"/>
        <v>17828501</v>
      </c>
      <c r="K16" s="7"/>
      <c r="L16" s="7"/>
      <c r="M16" s="7"/>
    </row>
    <row r="17" spans="2:13" ht="16.5" customHeight="1" thickBot="1" x14ac:dyDescent="0.3">
      <c r="B17" s="123">
        <v>7</v>
      </c>
      <c r="C17" s="54" t="s">
        <v>7</v>
      </c>
      <c r="D17" s="54" t="s">
        <v>26</v>
      </c>
      <c r="E17" s="54" t="s">
        <v>27</v>
      </c>
      <c r="F17" s="131" t="s">
        <v>28</v>
      </c>
      <c r="G17" s="127">
        <f>'Detalle Funcion Municipales'!H15</f>
        <v>6182919</v>
      </c>
      <c r="H17" s="128">
        <f>'Detalle Asistentes Educación'!H15</f>
        <v>36542836</v>
      </c>
      <c r="I17" s="129">
        <f>'Detalle Trabajadoras JUNJI'!H16</f>
        <v>6289788</v>
      </c>
      <c r="J17" s="130">
        <f t="shared" si="0"/>
        <v>49015543</v>
      </c>
      <c r="K17" s="7"/>
      <c r="L17" s="7"/>
      <c r="M17" s="7"/>
    </row>
    <row r="18" spans="2:13" ht="16.5" customHeight="1" thickBot="1" x14ac:dyDescent="0.3">
      <c r="B18" s="52">
        <v>8</v>
      </c>
      <c r="C18" s="54" t="s">
        <v>29</v>
      </c>
      <c r="D18" s="54" t="s">
        <v>30</v>
      </c>
      <c r="E18" s="54" t="s">
        <v>31</v>
      </c>
      <c r="F18" s="131" t="s">
        <v>32</v>
      </c>
      <c r="G18" s="127">
        <f>'Detalle Funcion Municipales'!H16</f>
        <v>124498340</v>
      </c>
      <c r="H18" s="128">
        <f>'Detalle Asistentes Educación'!H16</f>
        <v>506510812</v>
      </c>
      <c r="I18" s="129">
        <f>'Detalle Trabajadoras JUNJI'!H17</f>
        <v>37026269</v>
      </c>
      <c r="J18" s="130">
        <f t="shared" si="0"/>
        <v>668035421</v>
      </c>
      <c r="K18" s="7"/>
      <c r="L18" s="7"/>
      <c r="M18" s="7"/>
    </row>
    <row r="19" spans="2:13" ht="16.5" customHeight="1" thickBot="1" x14ac:dyDescent="0.3">
      <c r="B19" s="123">
        <v>9</v>
      </c>
      <c r="C19" s="54" t="s">
        <v>29</v>
      </c>
      <c r="D19" s="54" t="s">
        <v>33</v>
      </c>
      <c r="E19" s="54" t="s">
        <v>34</v>
      </c>
      <c r="F19" s="131" t="s">
        <v>35</v>
      </c>
      <c r="G19" s="127">
        <f>'Detalle Funcion Municipales'!H17</f>
        <v>11564399</v>
      </c>
      <c r="H19" s="128">
        <f>'Detalle Asistentes Educación'!H17</f>
        <v>34520175</v>
      </c>
      <c r="I19" s="129">
        <f>'Detalle Trabajadoras JUNJI'!H18</f>
        <v>9159920</v>
      </c>
      <c r="J19" s="130">
        <f t="shared" si="0"/>
        <v>55244494</v>
      </c>
      <c r="K19" s="7"/>
      <c r="L19" s="7"/>
      <c r="M19" s="7"/>
    </row>
    <row r="20" spans="2:13" ht="16.5" customHeight="1" thickBot="1" x14ac:dyDescent="0.3">
      <c r="B20" s="52">
        <v>10</v>
      </c>
      <c r="C20" s="54" t="s">
        <v>29</v>
      </c>
      <c r="D20" s="54" t="s">
        <v>36</v>
      </c>
      <c r="E20" s="54" t="s">
        <v>37</v>
      </c>
      <c r="F20" s="131" t="s">
        <v>38</v>
      </c>
      <c r="G20" s="127">
        <f>'Detalle Funcion Municipales'!H18</f>
        <v>8457643</v>
      </c>
      <c r="H20" s="128">
        <f>'Detalle Asistentes Educación'!H18</f>
        <v>6182934</v>
      </c>
      <c r="I20" s="129">
        <f>'Detalle Trabajadoras JUNJI'!H19</f>
        <v>0</v>
      </c>
      <c r="J20" s="130">
        <f t="shared" si="0"/>
        <v>14640577</v>
      </c>
    </row>
    <row r="21" spans="2:13" ht="16.5" customHeight="1" thickBot="1" x14ac:dyDescent="0.3">
      <c r="B21" s="123">
        <v>11</v>
      </c>
      <c r="C21" s="54" t="s">
        <v>29</v>
      </c>
      <c r="D21" s="54" t="s">
        <v>39</v>
      </c>
      <c r="E21" s="54" t="s">
        <v>40</v>
      </c>
      <c r="F21" s="131" t="s">
        <v>41</v>
      </c>
      <c r="G21" s="127">
        <f>'Detalle Funcion Municipales'!H19</f>
        <v>12365868</v>
      </c>
      <c r="H21" s="128">
        <f>'Detalle Asistentes Educación'!H19</f>
        <v>55534531</v>
      </c>
      <c r="I21" s="129">
        <f>'Detalle Trabajadoras JUNJI'!H20</f>
        <v>4121956</v>
      </c>
      <c r="J21" s="130">
        <f t="shared" si="0"/>
        <v>72022355</v>
      </c>
    </row>
    <row r="22" spans="2:13" ht="16.5" customHeight="1" thickBot="1" x14ac:dyDescent="0.3">
      <c r="B22" s="52">
        <v>12</v>
      </c>
      <c r="C22" s="54" t="s">
        <v>29</v>
      </c>
      <c r="D22" s="54" t="s">
        <v>31</v>
      </c>
      <c r="E22" s="54" t="s">
        <v>42</v>
      </c>
      <c r="F22" s="131" t="s">
        <v>43</v>
      </c>
      <c r="G22" s="127">
        <f>'Detalle Funcion Municipales'!H20</f>
        <v>55618524</v>
      </c>
      <c r="H22" s="128">
        <f>'Detalle Asistentes Educación'!H20</f>
        <v>185770453</v>
      </c>
      <c r="I22" s="129">
        <f>'Detalle Trabajadoras JUNJI'!H21</f>
        <v>32952748</v>
      </c>
      <c r="J22" s="130">
        <f t="shared" si="0"/>
        <v>274341725</v>
      </c>
    </row>
    <row r="23" spans="2:13" ht="16.5" customHeight="1" thickBot="1" x14ac:dyDescent="0.3">
      <c r="B23" s="123">
        <v>13</v>
      </c>
      <c r="C23" s="54" t="s">
        <v>29</v>
      </c>
      <c r="D23" s="54" t="s">
        <v>40</v>
      </c>
      <c r="E23" s="54" t="s">
        <v>44</v>
      </c>
      <c r="F23" s="131" t="s">
        <v>45</v>
      </c>
      <c r="G23" s="127">
        <f>'Detalle Funcion Municipales'!H21</f>
        <v>4350954</v>
      </c>
      <c r="H23" s="128">
        <f>'Detalle Asistentes Educación'!H21</f>
        <v>228997</v>
      </c>
      <c r="I23" s="129">
        <f>'Detalle Trabajadoras JUNJI'!H22</f>
        <v>0</v>
      </c>
      <c r="J23" s="130">
        <f t="shared" si="0"/>
        <v>4579951</v>
      </c>
    </row>
    <row r="24" spans="2:13" ht="16.5" customHeight="1" thickBot="1" x14ac:dyDescent="0.3">
      <c r="B24" s="52">
        <v>14</v>
      </c>
      <c r="C24" s="54" t="s">
        <v>29</v>
      </c>
      <c r="D24" s="76" t="s">
        <v>34</v>
      </c>
      <c r="E24" s="54" t="s">
        <v>46</v>
      </c>
      <c r="F24" s="131" t="s">
        <v>47</v>
      </c>
      <c r="G24" s="127">
        <f>'Detalle Funcion Municipales'!H22</f>
        <v>8994512</v>
      </c>
      <c r="H24" s="128">
        <f>'Detalle Asistentes Educación'!H22</f>
        <v>19933004</v>
      </c>
      <c r="I24" s="129">
        <f>'Detalle Trabajadoras JUNJI'!H23</f>
        <v>0</v>
      </c>
      <c r="J24" s="130">
        <f t="shared" si="0"/>
        <v>28927516</v>
      </c>
    </row>
    <row r="25" spans="2:13" ht="16.5" customHeight="1" thickBot="1" x14ac:dyDescent="0.3">
      <c r="B25" s="123">
        <v>15</v>
      </c>
      <c r="C25" s="54" t="s">
        <v>29</v>
      </c>
      <c r="D25" s="54" t="s">
        <v>42</v>
      </c>
      <c r="E25" s="54" t="s">
        <v>30</v>
      </c>
      <c r="F25" s="131" t="s">
        <v>48</v>
      </c>
      <c r="G25" s="127">
        <f>'Detalle Funcion Municipales'!H23</f>
        <v>27708637</v>
      </c>
      <c r="H25" s="128">
        <f>'Detalle Asistentes Educación'!H23</f>
        <v>116304992</v>
      </c>
      <c r="I25" s="129">
        <f>'Detalle Trabajadoras JUNJI'!H24</f>
        <v>3205958</v>
      </c>
      <c r="J25" s="130">
        <f t="shared" si="0"/>
        <v>147219587</v>
      </c>
    </row>
    <row r="26" spans="2:13" ht="16.5" customHeight="1" thickBot="1" x14ac:dyDescent="0.3">
      <c r="B26" s="52">
        <v>16</v>
      </c>
      <c r="C26" s="54" t="s">
        <v>29</v>
      </c>
      <c r="D26" s="54" t="s">
        <v>44</v>
      </c>
      <c r="E26" s="54" t="s">
        <v>36</v>
      </c>
      <c r="F26" s="131" t="s">
        <v>49</v>
      </c>
      <c r="G26" s="127">
        <f>'Detalle Funcion Municipales'!H24</f>
        <v>10526254</v>
      </c>
      <c r="H26" s="128">
        <f>'Detalle Asistentes Educación'!H24</f>
        <v>15157124</v>
      </c>
      <c r="I26" s="129">
        <f>'Detalle Trabajadoras JUNJI'!H25</f>
        <v>0</v>
      </c>
      <c r="J26" s="130">
        <f t="shared" si="0"/>
        <v>25683378</v>
      </c>
    </row>
    <row r="27" spans="2:13" ht="16.5" customHeight="1" thickBot="1" x14ac:dyDescent="0.3">
      <c r="B27" s="123">
        <v>17</v>
      </c>
      <c r="C27" s="54" t="s">
        <v>50</v>
      </c>
      <c r="D27" s="76" t="s">
        <v>51</v>
      </c>
      <c r="E27" s="54" t="s">
        <v>52</v>
      </c>
      <c r="F27" s="131" t="s">
        <v>53</v>
      </c>
      <c r="G27" s="127">
        <f>'Detalle Funcion Municipales'!H25</f>
        <v>7756750</v>
      </c>
      <c r="H27" s="128">
        <f>'Detalle Asistentes Educación'!H25</f>
        <v>2203367</v>
      </c>
      <c r="I27" s="129">
        <f>'Detalle Trabajadoras JUNJI'!H26</f>
        <v>0</v>
      </c>
      <c r="J27" s="130">
        <f t="shared" si="0"/>
        <v>9960117</v>
      </c>
    </row>
    <row r="28" spans="2:13" ht="16.5" customHeight="1" thickBot="1" x14ac:dyDescent="0.3">
      <c r="B28" s="52">
        <v>18</v>
      </c>
      <c r="C28" s="54" t="s">
        <v>50</v>
      </c>
      <c r="D28" s="54" t="s">
        <v>54</v>
      </c>
      <c r="E28" s="54" t="s">
        <v>55</v>
      </c>
      <c r="F28" s="131" t="s">
        <v>56</v>
      </c>
      <c r="G28" s="127">
        <f>'Detalle Funcion Municipales'!H26</f>
        <v>13490015</v>
      </c>
      <c r="H28" s="128">
        <f>'Detalle Asistentes Educación'!H26</f>
        <v>27276060</v>
      </c>
      <c r="I28" s="129">
        <f>'Detalle Trabajadoras JUNJI'!H27</f>
        <v>0</v>
      </c>
      <c r="J28" s="130">
        <f t="shared" si="0"/>
        <v>40766075</v>
      </c>
    </row>
    <row r="29" spans="2:13" ht="16.5" customHeight="1" thickBot="1" x14ac:dyDescent="0.3">
      <c r="B29" s="123">
        <v>19</v>
      </c>
      <c r="C29" s="54">
        <v>10</v>
      </c>
      <c r="D29" s="54" t="s">
        <v>168</v>
      </c>
      <c r="E29" s="54">
        <v>10302</v>
      </c>
      <c r="F29" s="131" t="s">
        <v>167</v>
      </c>
      <c r="G29" s="127">
        <f>'Detalle Funcion Municipales'!H27</f>
        <v>2872861</v>
      </c>
      <c r="H29" s="128">
        <f>'Detalle Asistentes Educación'!H27</f>
        <v>7660962</v>
      </c>
      <c r="I29" s="129">
        <f>'Detalle Trabajadoras JUNJI'!H28</f>
        <v>1249070</v>
      </c>
      <c r="J29" s="130">
        <f t="shared" si="0"/>
        <v>11782893</v>
      </c>
    </row>
    <row r="30" spans="2:13" ht="16.5" customHeight="1" thickBot="1" x14ac:dyDescent="0.3">
      <c r="B30" s="52">
        <v>20</v>
      </c>
      <c r="C30" s="54" t="s">
        <v>57</v>
      </c>
      <c r="D30" s="54" t="s">
        <v>58</v>
      </c>
      <c r="E30" s="54" t="s">
        <v>59</v>
      </c>
      <c r="F30" s="131" t="s">
        <v>60</v>
      </c>
      <c r="G30" s="127">
        <f>'Detalle Funcion Municipales'!H28</f>
        <v>32184710</v>
      </c>
      <c r="H30" s="128">
        <f>'Detalle Asistentes Educación'!H28</f>
        <v>125216828</v>
      </c>
      <c r="I30" s="129">
        <f>'Detalle Trabajadoras JUNJI'!H29</f>
        <v>14167563</v>
      </c>
      <c r="J30" s="130">
        <f t="shared" si="0"/>
        <v>171569101</v>
      </c>
    </row>
    <row r="31" spans="2:13" ht="16.5" customHeight="1" thickBot="1" x14ac:dyDescent="0.3">
      <c r="B31" s="123">
        <v>21</v>
      </c>
      <c r="C31" s="54" t="s">
        <v>57</v>
      </c>
      <c r="D31" s="54" t="s">
        <v>61</v>
      </c>
      <c r="E31" s="54" t="s">
        <v>62</v>
      </c>
      <c r="F31" s="131" t="s">
        <v>63</v>
      </c>
      <c r="G31" s="127">
        <f>'Detalle Funcion Municipales'!H29</f>
        <v>27749473</v>
      </c>
      <c r="H31" s="128">
        <f>'Detalle Asistentes Educación'!H29</f>
        <v>60039674</v>
      </c>
      <c r="I31" s="129">
        <f>'Detalle Trabajadoras JUNJI'!H30</f>
        <v>22654579</v>
      </c>
      <c r="J31" s="130">
        <f t="shared" si="0"/>
        <v>110443726</v>
      </c>
    </row>
    <row r="32" spans="2:13" ht="16.5" customHeight="1" thickBot="1" x14ac:dyDescent="0.3">
      <c r="B32" s="52">
        <v>22</v>
      </c>
      <c r="C32" s="54" t="s">
        <v>57</v>
      </c>
      <c r="D32" s="54" t="s">
        <v>64</v>
      </c>
      <c r="E32" s="54" t="s">
        <v>65</v>
      </c>
      <c r="F32" s="131" t="s">
        <v>66</v>
      </c>
      <c r="G32" s="127">
        <f>'Detalle Funcion Municipales'!H30</f>
        <v>12106248</v>
      </c>
      <c r="H32" s="128">
        <f>'Detalle Asistentes Educación'!H30</f>
        <v>56545200</v>
      </c>
      <c r="I32" s="129">
        <f>'Detalle Trabajadoras JUNJI'!H31</f>
        <v>3529286</v>
      </c>
      <c r="J32" s="130">
        <f t="shared" si="0"/>
        <v>72180734</v>
      </c>
    </row>
    <row r="33" spans="2:11" ht="16.5" customHeight="1" thickBot="1" x14ac:dyDescent="0.3">
      <c r="B33" s="123">
        <v>23</v>
      </c>
      <c r="C33" s="54" t="s">
        <v>57</v>
      </c>
      <c r="D33" s="54" t="s">
        <v>67</v>
      </c>
      <c r="E33" s="54" t="s">
        <v>68</v>
      </c>
      <c r="F33" s="131" t="s">
        <v>69</v>
      </c>
      <c r="G33" s="127">
        <f>'Detalle Funcion Municipales'!H31</f>
        <v>7034235</v>
      </c>
      <c r="H33" s="128">
        <f>'Detalle Asistentes Educación'!H31</f>
        <v>17898532</v>
      </c>
      <c r="I33" s="129">
        <f>'Detalle Trabajadoras JUNJI'!H32</f>
        <v>0</v>
      </c>
      <c r="J33" s="130">
        <f t="shared" si="0"/>
        <v>24932767</v>
      </c>
      <c r="K33" s="4"/>
    </row>
    <row r="34" spans="2:11" ht="16.5" customHeight="1" thickBot="1" x14ac:dyDescent="0.3">
      <c r="B34" s="52">
        <v>24</v>
      </c>
      <c r="C34" s="54" t="s">
        <v>57</v>
      </c>
      <c r="D34" s="54" t="s">
        <v>70</v>
      </c>
      <c r="E34" s="54" t="s">
        <v>71</v>
      </c>
      <c r="F34" s="131" t="s">
        <v>72</v>
      </c>
      <c r="G34" s="127">
        <f>'Detalle Funcion Municipales'!H32</f>
        <v>13328040</v>
      </c>
      <c r="H34" s="128">
        <f>'Detalle Asistentes Educación'!H32</f>
        <v>26284394</v>
      </c>
      <c r="I34" s="129">
        <f>'Detalle Trabajadoras JUNJI'!H33</f>
        <v>5546020</v>
      </c>
      <c r="J34" s="130">
        <f t="shared" si="0"/>
        <v>45158454</v>
      </c>
    </row>
    <row r="35" spans="2:11" ht="16.5" customHeight="1" thickBot="1" x14ac:dyDescent="0.3">
      <c r="B35" s="123">
        <v>25</v>
      </c>
      <c r="C35" s="54" t="s">
        <v>57</v>
      </c>
      <c r="D35" s="54" t="s">
        <v>73</v>
      </c>
      <c r="E35" s="54" t="s">
        <v>74</v>
      </c>
      <c r="F35" s="131" t="s">
        <v>75</v>
      </c>
      <c r="G35" s="127">
        <f>'Detalle Funcion Municipales'!H33</f>
        <v>8996425</v>
      </c>
      <c r="H35" s="128">
        <f>'Detalle Asistentes Educación'!H33</f>
        <v>6985808</v>
      </c>
      <c r="I35" s="129">
        <f>'Detalle Trabajadoras JUNJI'!H34</f>
        <v>1918699</v>
      </c>
      <c r="J35" s="130">
        <f t="shared" si="0"/>
        <v>17900932</v>
      </c>
    </row>
    <row r="36" spans="2:11" ht="16.5" customHeight="1" thickBot="1" x14ac:dyDescent="0.3">
      <c r="B36" s="52">
        <v>26</v>
      </c>
      <c r="C36" s="54" t="s">
        <v>57</v>
      </c>
      <c r="D36" s="54" t="s">
        <v>76</v>
      </c>
      <c r="E36" s="54" t="s">
        <v>77</v>
      </c>
      <c r="F36" s="131" t="s">
        <v>78</v>
      </c>
      <c r="G36" s="127">
        <f>'Detalle Funcion Municipales'!H34</f>
        <v>7774681</v>
      </c>
      <c r="H36" s="128">
        <f>'Detalle Asistentes Educación'!H34</f>
        <v>22099977</v>
      </c>
      <c r="I36" s="129">
        <f>'Detalle Trabajadoras JUNJI'!H35</f>
        <v>1764637</v>
      </c>
      <c r="J36" s="130">
        <f t="shared" si="0"/>
        <v>31639295</v>
      </c>
    </row>
    <row r="37" spans="2:11" ht="16.5" customHeight="1" thickBot="1" x14ac:dyDescent="0.3">
      <c r="B37" s="123">
        <v>27</v>
      </c>
      <c r="C37" s="54" t="s">
        <v>57</v>
      </c>
      <c r="D37" s="54" t="s">
        <v>79</v>
      </c>
      <c r="E37" s="54" t="s">
        <v>80</v>
      </c>
      <c r="F37" s="131" t="s">
        <v>81</v>
      </c>
      <c r="G37" s="127">
        <f>'Detalle Funcion Municipales'!H35</f>
        <v>12143322</v>
      </c>
      <c r="H37" s="128">
        <f>'Detalle Asistentes Educación'!H35</f>
        <v>92952791</v>
      </c>
      <c r="I37" s="129">
        <f>'Detalle Trabajadoras JUNJI'!H36</f>
        <v>10083640</v>
      </c>
      <c r="J37" s="130">
        <f t="shared" si="0"/>
        <v>115179753</v>
      </c>
    </row>
    <row r="38" spans="2:11" ht="16.5" customHeight="1" thickBot="1" x14ac:dyDescent="0.3">
      <c r="B38" s="52">
        <v>28</v>
      </c>
      <c r="C38" s="54" t="s">
        <v>57</v>
      </c>
      <c r="D38" s="76" t="s">
        <v>82</v>
      </c>
      <c r="E38" s="54" t="s">
        <v>83</v>
      </c>
      <c r="F38" s="131" t="s">
        <v>84</v>
      </c>
      <c r="G38" s="127">
        <f>'Detalle Funcion Municipales'!H36</f>
        <v>10815445</v>
      </c>
      <c r="H38" s="128">
        <f>'Detalle Asistentes Educación'!H36</f>
        <v>20537084</v>
      </c>
      <c r="I38" s="129">
        <f>'Detalle Trabajadoras JUNJI'!H37</f>
        <v>3025102</v>
      </c>
      <c r="J38" s="130">
        <f t="shared" si="0"/>
        <v>34377631</v>
      </c>
    </row>
    <row r="39" spans="2:11" ht="16.5" customHeight="1" thickBot="1" x14ac:dyDescent="0.3">
      <c r="B39" s="123">
        <v>29</v>
      </c>
      <c r="C39" s="54" t="s">
        <v>57</v>
      </c>
      <c r="D39" s="54" t="s">
        <v>85</v>
      </c>
      <c r="E39" s="54" t="s">
        <v>86</v>
      </c>
      <c r="F39" s="131" t="s">
        <v>87</v>
      </c>
      <c r="G39" s="127">
        <f>'Detalle Funcion Municipales'!H37</f>
        <v>9996030</v>
      </c>
      <c r="H39" s="128">
        <f>'Detalle Asistentes Educación'!H37</f>
        <v>41771621</v>
      </c>
      <c r="I39" s="129">
        <f>'Detalle Trabajadoras JUNJI'!H38</f>
        <v>6050204</v>
      </c>
      <c r="J39" s="130">
        <f t="shared" si="0"/>
        <v>57817855</v>
      </c>
    </row>
    <row r="40" spans="2:11" ht="16.5" customHeight="1" thickBot="1" x14ac:dyDescent="0.3">
      <c r="B40" s="52">
        <v>30</v>
      </c>
      <c r="C40" s="54" t="s">
        <v>57</v>
      </c>
      <c r="D40" s="54" t="s">
        <v>59</v>
      </c>
      <c r="E40" s="54" t="s">
        <v>88</v>
      </c>
      <c r="F40" s="131" t="s">
        <v>89</v>
      </c>
      <c r="G40" s="127">
        <f>'Detalle Funcion Municipales'!H38</f>
        <v>14164500</v>
      </c>
      <c r="H40" s="128">
        <f>'Detalle Asistentes Educación'!H38</f>
        <v>25829602</v>
      </c>
      <c r="I40" s="129">
        <f>'Detalle Trabajadoras JUNJI'!H39</f>
        <v>0</v>
      </c>
      <c r="J40" s="130">
        <f t="shared" si="0"/>
        <v>39994102</v>
      </c>
    </row>
    <row r="41" spans="2:11" ht="16.5" customHeight="1" thickBot="1" x14ac:dyDescent="0.3">
      <c r="B41" s="123">
        <v>31</v>
      </c>
      <c r="C41" s="54" t="s">
        <v>57</v>
      </c>
      <c r="D41" s="54" t="s">
        <v>65</v>
      </c>
      <c r="E41" s="54" t="s">
        <v>90</v>
      </c>
      <c r="F41" s="131" t="s">
        <v>91</v>
      </c>
      <c r="G41" s="127">
        <f>'Detalle Funcion Municipales'!H39</f>
        <v>8094000</v>
      </c>
      <c r="H41" s="128">
        <f>'Detalle Asistentes Educación'!H39</f>
        <v>15513500</v>
      </c>
      <c r="I41" s="129">
        <f>'Detalle Trabajadoras JUNJI'!H40</f>
        <v>0</v>
      </c>
      <c r="J41" s="130">
        <f t="shared" si="0"/>
        <v>23607500</v>
      </c>
    </row>
    <row r="42" spans="2:11" ht="16.5" customHeight="1" thickBot="1" x14ac:dyDescent="0.3">
      <c r="B42" s="52">
        <v>32</v>
      </c>
      <c r="C42" s="54" t="s">
        <v>57</v>
      </c>
      <c r="D42" s="76" t="s">
        <v>77</v>
      </c>
      <c r="E42" s="54" t="s">
        <v>92</v>
      </c>
      <c r="F42" s="131" t="s">
        <v>93</v>
      </c>
      <c r="G42" s="127">
        <f>'Detalle Funcion Municipales'!H40</f>
        <v>11129262</v>
      </c>
      <c r="H42" s="128">
        <f>'Detalle Asistentes Educación'!H40</f>
        <v>49238554</v>
      </c>
      <c r="I42" s="129">
        <f>'Detalle Trabajadoras JUNJI'!H41</f>
        <v>4384255</v>
      </c>
      <c r="J42" s="130">
        <f t="shared" si="0"/>
        <v>64752071</v>
      </c>
    </row>
    <row r="43" spans="2:11" ht="16.5" customHeight="1" thickBot="1" x14ac:dyDescent="0.3">
      <c r="B43" s="123">
        <v>33</v>
      </c>
      <c r="C43" s="54" t="s">
        <v>57</v>
      </c>
      <c r="D43" s="54" t="s">
        <v>80</v>
      </c>
      <c r="E43" s="54" t="s">
        <v>94</v>
      </c>
      <c r="F43" s="131" t="s">
        <v>95</v>
      </c>
      <c r="G43" s="127">
        <f>'Detalle Funcion Municipales'!H41</f>
        <v>10454750</v>
      </c>
      <c r="H43" s="128">
        <f>'Detalle Asistentes Educación'!H41</f>
        <v>11112728</v>
      </c>
      <c r="I43" s="129">
        <f>'Detalle Trabajadoras JUNJI'!H42</f>
        <v>0</v>
      </c>
      <c r="J43" s="130">
        <f t="shared" si="0"/>
        <v>21567478</v>
      </c>
    </row>
    <row r="44" spans="2:11" ht="16.5" customHeight="1" thickBot="1" x14ac:dyDescent="0.3">
      <c r="B44" s="52">
        <v>34</v>
      </c>
      <c r="C44" s="54" t="s">
        <v>96</v>
      </c>
      <c r="D44" s="76" t="s">
        <v>97</v>
      </c>
      <c r="E44" s="54" t="s">
        <v>98</v>
      </c>
      <c r="F44" s="131" t="s">
        <v>99</v>
      </c>
      <c r="G44" s="127">
        <f>'Detalle Funcion Municipales'!H42</f>
        <v>42152503</v>
      </c>
      <c r="H44" s="128">
        <f>'Detalle Asistentes Educación'!H42</f>
        <v>98254378</v>
      </c>
      <c r="I44" s="129">
        <f>'Detalle Trabajadoras JUNJI'!H43</f>
        <v>38364061</v>
      </c>
      <c r="J44" s="130">
        <f t="shared" si="0"/>
        <v>178770942</v>
      </c>
    </row>
    <row r="45" spans="2:11" ht="16.5" customHeight="1" thickBot="1" x14ac:dyDescent="0.3">
      <c r="B45" s="123">
        <v>35</v>
      </c>
      <c r="C45" s="54" t="s">
        <v>96</v>
      </c>
      <c r="D45" s="54" t="s">
        <v>100</v>
      </c>
      <c r="E45" s="54" t="s">
        <v>101</v>
      </c>
      <c r="F45" s="131" t="s">
        <v>102</v>
      </c>
      <c r="G45" s="127">
        <f>'Detalle Funcion Municipales'!H43</f>
        <v>6407750</v>
      </c>
      <c r="H45" s="128">
        <f>'Detalle Asistentes Educación'!H43</f>
        <v>5058755</v>
      </c>
      <c r="I45" s="129">
        <f>'Detalle Trabajadoras JUNJI'!H44</f>
        <v>3035250</v>
      </c>
      <c r="J45" s="130">
        <f t="shared" si="0"/>
        <v>14501755</v>
      </c>
    </row>
    <row r="46" spans="2:11" ht="16.5" customHeight="1" thickBot="1" x14ac:dyDescent="0.3">
      <c r="B46" s="52">
        <v>36</v>
      </c>
      <c r="C46" s="54" t="s">
        <v>96</v>
      </c>
      <c r="D46" s="54" t="s">
        <v>103</v>
      </c>
      <c r="E46" s="54" t="s">
        <v>97</v>
      </c>
      <c r="F46" s="131" t="s">
        <v>180</v>
      </c>
      <c r="G46" s="127">
        <f>'Detalle Funcion Municipales'!H44</f>
        <v>25968250</v>
      </c>
      <c r="H46" s="128">
        <f>'Detalle Asistentes Educación'!H44</f>
        <v>94654831</v>
      </c>
      <c r="I46" s="129">
        <f>'Detalle Trabajadoras JUNJI'!H45</f>
        <v>16188000</v>
      </c>
      <c r="J46" s="130">
        <f t="shared" si="0"/>
        <v>136811081</v>
      </c>
    </row>
    <row r="47" spans="2:11" ht="16.5" customHeight="1" thickBot="1" x14ac:dyDescent="0.3">
      <c r="B47" s="123">
        <v>37</v>
      </c>
      <c r="C47" s="54" t="s">
        <v>96</v>
      </c>
      <c r="D47" s="54" t="s">
        <v>104</v>
      </c>
      <c r="E47" s="54" t="s">
        <v>100</v>
      </c>
      <c r="F47" s="131" t="s">
        <v>105</v>
      </c>
      <c r="G47" s="127">
        <f>'Detalle Funcion Municipales'!H45</f>
        <v>11297887</v>
      </c>
      <c r="H47" s="128">
        <f>'Detalle Asistentes Educación'!H45</f>
        <v>28527628</v>
      </c>
      <c r="I47" s="129">
        <f>'Detalle Trabajadoras JUNJI'!H46</f>
        <v>0</v>
      </c>
      <c r="J47" s="130">
        <f t="shared" si="0"/>
        <v>39825515</v>
      </c>
    </row>
    <row r="48" spans="2:11" ht="16.5" customHeight="1" thickBot="1" x14ac:dyDescent="0.3">
      <c r="B48" s="52">
        <v>38</v>
      </c>
      <c r="C48" s="54" t="s">
        <v>96</v>
      </c>
      <c r="D48" s="54" t="s">
        <v>106</v>
      </c>
      <c r="E48" s="54" t="s">
        <v>107</v>
      </c>
      <c r="F48" s="131" t="s">
        <v>108</v>
      </c>
      <c r="G48" s="127">
        <f>'Detalle Funcion Municipales'!H46</f>
        <v>6040523</v>
      </c>
      <c r="H48" s="128">
        <f>'Detalle Asistentes Educación'!H46</f>
        <v>9443010</v>
      </c>
      <c r="I48" s="129">
        <f>'Detalle Trabajadoras JUNJI'!H47</f>
        <v>0</v>
      </c>
      <c r="J48" s="130">
        <f t="shared" si="0"/>
        <v>15483533</v>
      </c>
    </row>
    <row r="49" spans="2:10" ht="16.5" customHeight="1" thickBot="1" x14ac:dyDescent="0.3">
      <c r="B49" s="123">
        <v>39</v>
      </c>
      <c r="C49" s="54" t="s">
        <v>96</v>
      </c>
      <c r="D49" s="54" t="s">
        <v>109</v>
      </c>
      <c r="E49" s="54" t="s">
        <v>109</v>
      </c>
      <c r="F49" s="131" t="s">
        <v>110</v>
      </c>
      <c r="G49" s="127">
        <f>'Detalle Funcion Municipales'!H47</f>
        <v>5058750</v>
      </c>
      <c r="H49" s="128">
        <f>'Detalle Asistentes Educación'!H47</f>
        <v>18173193</v>
      </c>
      <c r="I49" s="129">
        <f>'Detalle Trabajadoras JUNJI'!H48</f>
        <v>7756750</v>
      </c>
      <c r="J49" s="130">
        <f t="shared" si="0"/>
        <v>30988693</v>
      </c>
    </row>
    <row r="50" spans="2:10" ht="16.5" customHeight="1" thickBot="1" x14ac:dyDescent="0.3">
      <c r="B50" s="52">
        <v>40</v>
      </c>
      <c r="C50" s="54" t="s">
        <v>96</v>
      </c>
      <c r="D50" s="54" t="s">
        <v>111</v>
      </c>
      <c r="E50" s="54" t="s">
        <v>111</v>
      </c>
      <c r="F50" s="131" t="s">
        <v>112</v>
      </c>
      <c r="G50" s="127">
        <f>'Detalle Funcion Municipales'!H48</f>
        <v>3709754</v>
      </c>
      <c r="H50" s="128">
        <f>'Detalle Asistentes Educación'!H48</f>
        <v>4721505</v>
      </c>
      <c r="I50" s="129">
        <f>'Detalle Trabajadoras JUNJI'!H49</f>
        <v>0</v>
      </c>
      <c r="J50" s="130">
        <f t="shared" si="0"/>
        <v>8431259</v>
      </c>
    </row>
    <row r="51" spans="2:10" ht="16.5" customHeight="1" thickBot="1" x14ac:dyDescent="0.3">
      <c r="B51" s="123">
        <v>41</v>
      </c>
      <c r="C51" s="54" t="s">
        <v>96</v>
      </c>
      <c r="D51" s="54" t="s">
        <v>113</v>
      </c>
      <c r="E51" s="54" t="s">
        <v>113</v>
      </c>
      <c r="F51" s="131" t="s">
        <v>114</v>
      </c>
      <c r="G51" s="127">
        <f>'Detalle Funcion Municipales'!H49</f>
        <v>5879297</v>
      </c>
      <c r="H51" s="128">
        <f>'Detalle Asistentes Educación'!H49</f>
        <v>4043257</v>
      </c>
      <c r="I51" s="129">
        <f>'Detalle Trabajadoras JUNJI'!H50</f>
        <v>3987049</v>
      </c>
      <c r="J51" s="130">
        <f t="shared" si="0"/>
        <v>13909603</v>
      </c>
    </row>
    <row r="52" spans="2:10" ht="16.5" customHeight="1" thickBot="1" x14ac:dyDescent="0.3">
      <c r="B52" s="52">
        <v>42</v>
      </c>
      <c r="C52" s="54" t="s">
        <v>96</v>
      </c>
      <c r="D52" s="54" t="s">
        <v>98</v>
      </c>
      <c r="E52" s="54" t="s">
        <v>103</v>
      </c>
      <c r="F52" s="131" t="s">
        <v>115</v>
      </c>
      <c r="G52" s="127">
        <f>'Detalle Funcion Municipales'!H50</f>
        <v>9274375</v>
      </c>
      <c r="H52" s="128">
        <f>'Detalle Asistentes Educación'!H50</f>
        <v>23219154</v>
      </c>
      <c r="I52" s="129">
        <f>'Detalle Trabajadoras JUNJI'!H51</f>
        <v>0</v>
      </c>
      <c r="J52" s="130">
        <f t="shared" si="0"/>
        <v>32493529</v>
      </c>
    </row>
    <row r="53" spans="2:10" ht="16.5" customHeight="1" thickBot="1" x14ac:dyDescent="0.3">
      <c r="B53" s="123">
        <v>43</v>
      </c>
      <c r="C53" s="54" t="s">
        <v>96</v>
      </c>
      <c r="D53" s="54" t="s">
        <v>101</v>
      </c>
      <c r="E53" s="54" t="s">
        <v>106</v>
      </c>
      <c r="F53" s="131" t="s">
        <v>116</v>
      </c>
      <c r="G53" s="127">
        <f>'Detalle Funcion Municipales'!H51</f>
        <v>6718789</v>
      </c>
      <c r="H53" s="128">
        <f>'Detalle Asistentes Educación'!H51</f>
        <v>9443000</v>
      </c>
      <c r="I53" s="129">
        <f>'Detalle Trabajadoras JUNJI'!H52</f>
        <v>2360750</v>
      </c>
      <c r="J53" s="130">
        <f t="shared" si="0"/>
        <v>18522539</v>
      </c>
    </row>
    <row r="54" spans="2:10" ht="16.5" customHeight="1" thickBot="1" x14ac:dyDescent="0.3">
      <c r="B54" s="52">
        <v>44</v>
      </c>
      <c r="C54" s="54" t="s">
        <v>117</v>
      </c>
      <c r="D54" s="54" t="s">
        <v>118</v>
      </c>
      <c r="E54" s="54" t="s">
        <v>119</v>
      </c>
      <c r="F54" s="131" t="s">
        <v>120</v>
      </c>
      <c r="G54" s="127">
        <f>'Detalle Funcion Municipales'!H52</f>
        <v>124033054</v>
      </c>
      <c r="H54" s="128">
        <f>'Detalle Asistentes Educación'!H52</f>
        <v>278504764</v>
      </c>
      <c r="I54" s="129">
        <f>'Detalle Trabajadoras JUNJI'!H53</f>
        <v>19897749</v>
      </c>
      <c r="J54" s="130">
        <f t="shared" si="0"/>
        <v>422435567</v>
      </c>
    </row>
    <row r="55" spans="2:10" ht="16.5" customHeight="1" thickBot="1" x14ac:dyDescent="0.3">
      <c r="B55" s="123">
        <v>45</v>
      </c>
      <c r="C55" s="54" t="s">
        <v>117</v>
      </c>
      <c r="D55" s="54" t="s">
        <v>121</v>
      </c>
      <c r="E55" s="54" t="s">
        <v>122</v>
      </c>
      <c r="F55" s="131" t="s">
        <v>123</v>
      </c>
      <c r="G55" s="127">
        <f>'Detalle Funcion Municipales'!H53</f>
        <v>8251392.3700000001</v>
      </c>
      <c r="H55" s="128">
        <f>'Detalle Asistentes Educación'!H53</f>
        <v>4047004</v>
      </c>
      <c r="I55" s="129">
        <f>'Detalle Trabajadoras JUNJI'!H54</f>
        <v>0</v>
      </c>
      <c r="J55" s="130">
        <f t="shared" si="0"/>
        <v>12298396.370000001</v>
      </c>
    </row>
    <row r="56" spans="2:10" ht="16.5" customHeight="1" thickBot="1" x14ac:dyDescent="0.3">
      <c r="B56" s="52">
        <v>46</v>
      </c>
      <c r="C56" s="54" t="s">
        <v>117</v>
      </c>
      <c r="D56" s="76" t="s">
        <v>124</v>
      </c>
      <c r="E56" s="54" t="s">
        <v>125</v>
      </c>
      <c r="F56" s="131" t="s">
        <v>126</v>
      </c>
      <c r="G56" s="127">
        <f>'Detalle Funcion Municipales'!H54</f>
        <v>7419500</v>
      </c>
      <c r="H56" s="128">
        <f>'Detalle Asistentes Educación'!H54</f>
        <v>459886</v>
      </c>
      <c r="I56" s="129">
        <f>'Detalle Trabajadoras JUNJI'!H55</f>
        <v>0</v>
      </c>
      <c r="J56" s="130">
        <f t="shared" si="0"/>
        <v>7879386</v>
      </c>
    </row>
    <row r="57" spans="2:10" ht="16.5" customHeight="1" thickBot="1" x14ac:dyDescent="0.3">
      <c r="B57" s="123">
        <v>47</v>
      </c>
      <c r="C57" s="54" t="s">
        <v>117</v>
      </c>
      <c r="D57" s="54" t="s">
        <v>127</v>
      </c>
      <c r="E57" s="54" t="s">
        <v>128</v>
      </c>
      <c r="F57" s="131" t="s">
        <v>129</v>
      </c>
      <c r="G57" s="127">
        <f>'Detalle Funcion Municipales'!H55</f>
        <v>8318834</v>
      </c>
      <c r="H57" s="128">
        <f>'Detalle Asistentes Educación'!H55</f>
        <v>2012258</v>
      </c>
      <c r="I57" s="129">
        <f>'Detalle Trabajadoras JUNJI'!H56</f>
        <v>0</v>
      </c>
      <c r="J57" s="130">
        <f t="shared" si="0"/>
        <v>10331092</v>
      </c>
    </row>
    <row r="58" spans="2:10" ht="16.5" customHeight="1" thickBot="1" x14ac:dyDescent="0.3">
      <c r="B58" s="52">
        <v>48</v>
      </c>
      <c r="C58" s="54" t="s">
        <v>117</v>
      </c>
      <c r="D58" s="54" t="s">
        <v>130</v>
      </c>
      <c r="E58" s="54" t="s">
        <v>131</v>
      </c>
      <c r="F58" s="131" t="s">
        <v>132</v>
      </c>
      <c r="G58" s="127">
        <f>'Detalle Funcion Municipales'!H56</f>
        <v>9443000</v>
      </c>
      <c r="H58" s="128">
        <f>'Detalle Asistentes Educación'!H56</f>
        <v>16745826</v>
      </c>
      <c r="I58" s="129">
        <f>'Detalle Trabajadoras JUNJI'!H57</f>
        <v>0</v>
      </c>
      <c r="J58" s="130">
        <f t="shared" si="0"/>
        <v>26188826</v>
      </c>
    </row>
    <row r="59" spans="2:10" ht="16.5" customHeight="1" thickBot="1" x14ac:dyDescent="0.3">
      <c r="B59" s="123">
        <v>49</v>
      </c>
      <c r="C59" s="54" t="s">
        <v>117</v>
      </c>
      <c r="D59" s="54" t="s">
        <v>133</v>
      </c>
      <c r="E59" s="54" t="s">
        <v>133</v>
      </c>
      <c r="F59" s="131" t="s">
        <v>134</v>
      </c>
      <c r="G59" s="127">
        <f>'Detalle Funcion Municipales'!H57</f>
        <v>13156491</v>
      </c>
      <c r="H59" s="128">
        <f>'Detalle Asistentes Educación'!H57</f>
        <v>22258500</v>
      </c>
      <c r="I59" s="129">
        <f>'Detalle Trabajadoras JUNJI'!H58</f>
        <v>0</v>
      </c>
      <c r="J59" s="130">
        <f t="shared" si="0"/>
        <v>35414991</v>
      </c>
    </row>
    <row r="60" spans="2:10" ht="16.5" customHeight="1" thickBot="1" x14ac:dyDescent="0.3">
      <c r="B60" s="52">
        <v>50</v>
      </c>
      <c r="C60" s="54" t="s">
        <v>117</v>
      </c>
      <c r="D60" s="54" t="s">
        <v>135</v>
      </c>
      <c r="E60" s="54" t="s">
        <v>135</v>
      </c>
      <c r="F60" s="131" t="s">
        <v>136</v>
      </c>
      <c r="G60" s="127">
        <f>'Detalle Funcion Municipales'!H58</f>
        <v>6070500</v>
      </c>
      <c r="H60" s="128">
        <f>'Detalle Asistentes Educación'!H58</f>
        <v>2529375</v>
      </c>
      <c r="I60" s="129">
        <f>'Detalle Trabajadoras JUNJI'!H59</f>
        <v>1686252</v>
      </c>
      <c r="J60" s="130">
        <f t="shared" si="0"/>
        <v>10286127</v>
      </c>
    </row>
    <row r="61" spans="2:10" ht="16.5" customHeight="1" thickBot="1" x14ac:dyDescent="0.3">
      <c r="B61" s="123">
        <v>51</v>
      </c>
      <c r="C61" s="54" t="s">
        <v>117</v>
      </c>
      <c r="D61" s="76" t="s">
        <v>137</v>
      </c>
      <c r="E61" s="54" t="s">
        <v>138</v>
      </c>
      <c r="F61" s="131" t="s">
        <v>139</v>
      </c>
      <c r="G61" s="127">
        <f>'Detalle Funcion Municipales'!H59</f>
        <v>6407750</v>
      </c>
      <c r="H61" s="128">
        <f>'Detalle Asistentes Educación'!H59</f>
        <v>1686250</v>
      </c>
      <c r="I61" s="129">
        <f>'Detalle Trabajadoras JUNJI'!H60</f>
        <v>1349000</v>
      </c>
      <c r="J61" s="130">
        <f t="shared" si="0"/>
        <v>9443000</v>
      </c>
    </row>
    <row r="62" spans="2:10" ht="16.5" customHeight="1" thickBot="1" x14ac:dyDescent="0.3">
      <c r="B62" s="52">
        <v>52</v>
      </c>
      <c r="C62" s="54" t="s">
        <v>117</v>
      </c>
      <c r="D62" s="54" t="s">
        <v>131</v>
      </c>
      <c r="E62" s="54" t="s">
        <v>118</v>
      </c>
      <c r="F62" s="131" t="s">
        <v>140</v>
      </c>
      <c r="G62" s="127">
        <f>'Detalle Funcion Municipales'!H60</f>
        <v>29256439</v>
      </c>
      <c r="H62" s="128">
        <f>'Detalle Asistentes Educación'!H60</f>
        <v>53000711</v>
      </c>
      <c r="I62" s="129">
        <f>'Detalle Trabajadoras JUNJI'!H61</f>
        <v>21584000</v>
      </c>
      <c r="J62" s="130">
        <f t="shared" si="0"/>
        <v>103841150</v>
      </c>
    </row>
    <row r="63" spans="2:10" ht="16.5" customHeight="1" thickBot="1" x14ac:dyDescent="0.3">
      <c r="B63" s="123">
        <v>53</v>
      </c>
      <c r="C63" s="54" t="s">
        <v>117</v>
      </c>
      <c r="D63" s="76" t="s">
        <v>141</v>
      </c>
      <c r="E63" s="54" t="s">
        <v>124</v>
      </c>
      <c r="F63" s="131" t="s">
        <v>142</v>
      </c>
      <c r="G63" s="127">
        <f>'Detalle Funcion Municipales'!H61</f>
        <v>6703781</v>
      </c>
      <c r="H63" s="128">
        <f>'Detalle Asistentes Educación'!H61</f>
        <v>7239634</v>
      </c>
      <c r="I63" s="129">
        <f>'Detalle Trabajadoras JUNJI'!H62</f>
        <v>2023500</v>
      </c>
      <c r="J63" s="130">
        <f t="shared" si="0"/>
        <v>15966915</v>
      </c>
    </row>
    <row r="64" spans="2:10" ht="16.5" customHeight="1" thickBot="1" x14ac:dyDescent="0.3">
      <c r="B64" s="52">
        <v>54</v>
      </c>
      <c r="C64" s="54" t="s">
        <v>143</v>
      </c>
      <c r="D64" s="54" t="s">
        <v>144</v>
      </c>
      <c r="E64" s="54" t="s">
        <v>8</v>
      </c>
      <c r="F64" s="131" t="s">
        <v>145</v>
      </c>
      <c r="G64" s="127">
        <f>'Detalle Funcion Municipales'!H62</f>
        <v>142207758</v>
      </c>
      <c r="H64" s="128">
        <f>'Detalle Asistentes Educación'!H62</f>
        <v>336818566</v>
      </c>
      <c r="I64" s="129">
        <f>'Detalle Trabajadoras JUNJI'!H63</f>
        <v>31456701</v>
      </c>
      <c r="J64" s="130">
        <f t="shared" si="0"/>
        <v>510483025</v>
      </c>
    </row>
    <row r="65" spans="2:10" ht="16.5" customHeight="1" thickBot="1" x14ac:dyDescent="0.3">
      <c r="B65" s="123">
        <v>55</v>
      </c>
      <c r="C65" s="54" t="s">
        <v>143</v>
      </c>
      <c r="D65" s="54" t="s">
        <v>146</v>
      </c>
      <c r="E65" s="54" t="s">
        <v>147</v>
      </c>
      <c r="F65" s="131" t="s">
        <v>148</v>
      </c>
      <c r="G65" s="127">
        <f>'Detalle Funcion Municipales'!H63</f>
        <v>4350954</v>
      </c>
      <c r="H65" s="128">
        <f>'Detalle Asistentes Educación'!H63</f>
        <v>2005001</v>
      </c>
      <c r="I65" s="129">
        <f>'Detalle Trabajadoras JUNJI'!H64</f>
        <v>0</v>
      </c>
      <c r="J65" s="130">
        <f t="shared" si="0"/>
        <v>6355955</v>
      </c>
    </row>
    <row r="66" spans="2:10" ht="16.5" customHeight="1" thickBot="1" x14ac:dyDescent="0.3">
      <c r="B66" s="52">
        <v>56</v>
      </c>
      <c r="C66" s="54" t="s">
        <v>143</v>
      </c>
      <c r="D66" s="54" t="s">
        <v>149</v>
      </c>
      <c r="E66" s="54" t="s">
        <v>150</v>
      </c>
      <c r="F66" s="131" t="s">
        <v>151</v>
      </c>
      <c r="G66" s="127">
        <f>'Detalle Funcion Municipales'!H64</f>
        <v>6640929</v>
      </c>
      <c r="H66" s="128">
        <f>'Detalle Asistentes Educación'!H64</f>
        <v>6335599</v>
      </c>
      <c r="I66" s="129">
        <f>'Detalle Trabajadoras JUNJI'!H65</f>
        <v>0</v>
      </c>
      <c r="J66" s="130">
        <f t="shared" si="0"/>
        <v>12976528</v>
      </c>
    </row>
    <row r="67" spans="2:10" ht="16.5" customHeight="1" thickBot="1" x14ac:dyDescent="0.3">
      <c r="B67" s="123">
        <v>57</v>
      </c>
      <c r="C67" s="105" t="s">
        <v>143</v>
      </c>
      <c r="D67" s="105" t="s">
        <v>152</v>
      </c>
      <c r="E67" s="105" t="s">
        <v>153</v>
      </c>
      <c r="F67" s="132" t="s">
        <v>154</v>
      </c>
      <c r="G67" s="133">
        <f>'Detalle Funcion Municipales'!H65</f>
        <v>4121964</v>
      </c>
      <c r="H67" s="134">
        <f>'Detalle Asistentes Educación'!H65</f>
        <v>915990</v>
      </c>
      <c r="I67" s="135">
        <f>'Detalle Trabajadoras JUNJI'!H66</f>
        <v>0</v>
      </c>
      <c r="J67" s="136">
        <f t="shared" si="0"/>
        <v>5037954</v>
      </c>
    </row>
    <row r="68" spans="2:10" ht="16.5" customHeight="1" thickBot="1" x14ac:dyDescent="0.3">
      <c r="B68" s="137" t="s">
        <v>155</v>
      </c>
      <c r="C68" s="138"/>
      <c r="D68" s="138"/>
      <c r="E68" s="138"/>
      <c r="F68" s="138"/>
      <c r="G68" s="111">
        <f>SUM(G11:G67)</f>
        <v>1115828278.3699999</v>
      </c>
      <c r="H68" s="111">
        <f t="shared" ref="H68:J68" si="1">SUM(H11:H67)</f>
        <v>2984225205</v>
      </c>
      <c r="I68" s="111">
        <f t="shared" si="1"/>
        <v>378798331</v>
      </c>
      <c r="J68" s="111">
        <f t="shared" si="1"/>
        <v>4478851814.3699999</v>
      </c>
    </row>
    <row r="70" spans="2:10" x14ac:dyDescent="0.25">
      <c r="B70" s="40"/>
      <c r="G70" s="15"/>
      <c r="H70" s="16"/>
      <c r="I70" s="16"/>
      <c r="J70" s="17"/>
    </row>
    <row r="71" spans="2:10" x14ac:dyDescent="0.25">
      <c r="B71" s="40"/>
      <c r="G71" s="17"/>
      <c r="H71" s="18"/>
      <c r="I71" s="18"/>
      <c r="J71" s="17"/>
    </row>
    <row r="72" spans="2:10" x14ac:dyDescent="0.25">
      <c r="B72" s="40"/>
      <c r="G72" s="17"/>
      <c r="H72" s="17"/>
      <c r="I72" s="17"/>
      <c r="J72" s="17"/>
    </row>
    <row r="73" spans="2:10" x14ac:dyDescent="0.25">
      <c r="G73" s="17"/>
      <c r="H73" s="17"/>
      <c r="I73" s="17"/>
      <c r="J73" s="17"/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0"/>
  <sheetViews>
    <sheetView topLeftCell="A58" zoomScale="136" zoomScaleNormal="136" workbookViewId="0">
      <selection activeCell="H9" sqref="H9"/>
    </sheetView>
  </sheetViews>
  <sheetFormatPr baseColWidth="10" defaultRowHeight="15" x14ac:dyDescent="0.25"/>
  <cols>
    <col min="1" max="1" width="6.42578125" customWidth="1"/>
    <col min="2" max="2" width="5" style="42" customWidth="1"/>
    <col min="3" max="3" width="6.28515625" customWidth="1"/>
    <col min="4" max="4" width="9.5703125" customWidth="1"/>
    <col min="5" max="5" width="23.28515625" customWidth="1"/>
    <col min="6" max="6" width="15.28515625" customWidth="1"/>
    <col min="7" max="7" width="18.28515625" customWidth="1"/>
    <col min="8" max="8" width="20" customWidth="1"/>
    <col min="250" max="250" width="6.42578125" customWidth="1"/>
    <col min="251" max="251" width="5" customWidth="1"/>
    <col min="252" max="252" width="6.28515625" customWidth="1"/>
    <col min="253" max="253" width="8.85546875" customWidth="1"/>
    <col min="254" max="254" width="9.5703125" customWidth="1"/>
    <col min="255" max="255" width="28" customWidth="1"/>
    <col min="256" max="256" width="12.7109375" customWidth="1"/>
    <col min="257" max="257" width="15.28515625" customWidth="1"/>
    <col min="258" max="258" width="11.5703125" customWidth="1"/>
    <col min="259" max="259" width="16.140625" customWidth="1"/>
    <col min="506" max="506" width="6.42578125" customWidth="1"/>
    <col min="507" max="507" width="5" customWidth="1"/>
    <col min="508" max="508" width="6.28515625" customWidth="1"/>
    <col min="509" max="509" width="8.85546875" customWidth="1"/>
    <col min="510" max="510" width="9.5703125" customWidth="1"/>
    <col min="511" max="511" width="28" customWidth="1"/>
    <col min="512" max="512" width="12.7109375" customWidth="1"/>
    <col min="513" max="513" width="15.28515625" customWidth="1"/>
    <col min="514" max="514" width="11.5703125" customWidth="1"/>
    <col min="515" max="515" width="16.140625" customWidth="1"/>
    <col min="762" max="762" width="6.42578125" customWidth="1"/>
    <col min="763" max="763" width="5" customWidth="1"/>
    <col min="764" max="764" width="6.28515625" customWidth="1"/>
    <col min="765" max="765" width="8.85546875" customWidth="1"/>
    <col min="766" max="766" width="9.5703125" customWidth="1"/>
    <col min="767" max="767" width="28" customWidth="1"/>
    <col min="768" max="768" width="12.7109375" customWidth="1"/>
    <col min="769" max="769" width="15.28515625" customWidth="1"/>
    <col min="770" max="770" width="11.5703125" customWidth="1"/>
    <col min="771" max="771" width="16.140625" customWidth="1"/>
    <col min="1018" max="1018" width="6.42578125" customWidth="1"/>
    <col min="1019" max="1019" width="5" customWidth="1"/>
    <col min="1020" max="1020" width="6.28515625" customWidth="1"/>
    <col min="1021" max="1021" width="8.85546875" customWidth="1"/>
    <col min="1022" max="1022" width="9.5703125" customWidth="1"/>
    <col min="1023" max="1023" width="28" customWidth="1"/>
    <col min="1024" max="1024" width="12.7109375" customWidth="1"/>
    <col min="1025" max="1025" width="15.28515625" customWidth="1"/>
    <col min="1026" max="1026" width="11.5703125" customWidth="1"/>
    <col min="1027" max="1027" width="16.140625" customWidth="1"/>
    <col min="1274" max="1274" width="6.42578125" customWidth="1"/>
    <col min="1275" max="1275" width="5" customWidth="1"/>
    <col min="1276" max="1276" width="6.28515625" customWidth="1"/>
    <col min="1277" max="1277" width="8.85546875" customWidth="1"/>
    <col min="1278" max="1278" width="9.5703125" customWidth="1"/>
    <col min="1279" max="1279" width="28" customWidth="1"/>
    <col min="1280" max="1280" width="12.7109375" customWidth="1"/>
    <col min="1281" max="1281" width="15.28515625" customWidth="1"/>
    <col min="1282" max="1282" width="11.5703125" customWidth="1"/>
    <col min="1283" max="1283" width="16.140625" customWidth="1"/>
    <col min="1530" max="1530" width="6.42578125" customWidth="1"/>
    <col min="1531" max="1531" width="5" customWidth="1"/>
    <col min="1532" max="1532" width="6.28515625" customWidth="1"/>
    <col min="1533" max="1533" width="8.85546875" customWidth="1"/>
    <col min="1534" max="1534" width="9.5703125" customWidth="1"/>
    <col min="1535" max="1535" width="28" customWidth="1"/>
    <col min="1536" max="1536" width="12.7109375" customWidth="1"/>
    <col min="1537" max="1537" width="15.28515625" customWidth="1"/>
    <col min="1538" max="1538" width="11.5703125" customWidth="1"/>
    <col min="1539" max="1539" width="16.140625" customWidth="1"/>
    <col min="1786" max="1786" width="6.42578125" customWidth="1"/>
    <col min="1787" max="1787" width="5" customWidth="1"/>
    <col min="1788" max="1788" width="6.28515625" customWidth="1"/>
    <col min="1789" max="1789" width="8.85546875" customWidth="1"/>
    <col min="1790" max="1790" width="9.5703125" customWidth="1"/>
    <col min="1791" max="1791" width="28" customWidth="1"/>
    <col min="1792" max="1792" width="12.7109375" customWidth="1"/>
    <col min="1793" max="1793" width="15.28515625" customWidth="1"/>
    <col min="1794" max="1794" width="11.5703125" customWidth="1"/>
    <col min="1795" max="1795" width="16.140625" customWidth="1"/>
    <col min="2042" max="2042" width="6.42578125" customWidth="1"/>
    <col min="2043" max="2043" width="5" customWidth="1"/>
    <col min="2044" max="2044" width="6.28515625" customWidth="1"/>
    <col min="2045" max="2045" width="8.85546875" customWidth="1"/>
    <col min="2046" max="2046" width="9.5703125" customWidth="1"/>
    <col min="2047" max="2047" width="28" customWidth="1"/>
    <col min="2048" max="2048" width="12.7109375" customWidth="1"/>
    <col min="2049" max="2049" width="15.28515625" customWidth="1"/>
    <col min="2050" max="2050" width="11.5703125" customWidth="1"/>
    <col min="2051" max="2051" width="16.140625" customWidth="1"/>
    <col min="2298" max="2298" width="6.42578125" customWidth="1"/>
    <col min="2299" max="2299" width="5" customWidth="1"/>
    <col min="2300" max="2300" width="6.28515625" customWidth="1"/>
    <col min="2301" max="2301" width="8.85546875" customWidth="1"/>
    <col min="2302" max="2302" width="9.5703125" customWidth="1"/>
    <col min="2303" max="2303" width="28" customWidth="1"/>
    <col min="2304" max="2304" width="12.7109375" customWidth="1"/>
    <col min="2305" max="2305" width="15.28515625" customWidth="1"/>
    <col min="2306" max="2306" width="11.5703125" customWidth="1"/>
    <col min="2307" max="2307" width="16.140625" customWidth="1"/>
    <col min="2554" max="2554" width="6.42578125" customWidth="1"/>
    <col min="2555" max="2555" width="5" customWidth="1"/>
    <col min="2556" max="2556" width="6.28515625" customWidth="1"/>
    <col min="2557" max="2557" width="8.85546875" customWidth="1"/>
    <col min="2558" max="2558" width="9.5703125" customWidth="1"/>
    <col min="2559" max="2559" width="28" customWidth="1"/>
    <col min="2560" max="2560" width="12.7109375" customWidth="1"/>
    <col min="2561" max="2561" width="15.28515625" customWidth="1"/>
    <col min="2562" max="2562" width="11.5703125" customWidth="1"/>
    <col min="2563" max="2563" width="16.140625" customWidth="1"/>
    <col min="2810" max="2810" width="6.42578125" customWidth="1"/>
    <col min="2811" max="2811" width="5" customWidth="1"/>
    <col min="2812" max="2812" width="6.28515625" customWidth="1"/>
    <col min="2813" max="2813" width="8.85546875" customWidth="1"/>
    <col min="2814" max="2814" width="9.5703125" customWidth="1"/>
    <col min="2815" max="2815" width="28" customWidth="1"/>
    <col min="2816" max="2816" width="12.7109375" customWidth="1"/>
    <col min="2817" max="2817" width="15.28515625" customWidth="1"/>
    <col min="2818" max="2818" width="11.5703125" customWidth="1"/>
    <col min="2819" max="2819" width="16.140625" customWidth="1"/>
    <col min="3066" max="3066" width="6.42578125" customWidth="1"/>
    <col min="3067" max="3067" width="5" customWidth="1"/>
    <col min="3068" max="3068" width="6.28515625" customWidth="1"/>
    <col min="3069" max="3069" width="8.85546875" customWidth="1"/>
    <col min="3070" max="3070" width="9.5703125" customWidth="1"/>
    <col min="3071" max="3071" width="28" customWidth="1"/>
    <col min="3072" max="3072" width="12.7109375" customWidth="1"/>
    <col min="3073" max="3073" width="15.28515625" customWidth="1"/>
    <col min="3074" max="3074" width="11.5703125" customWidth="1"/>
    <col min="3075" max="3075" width="16.140625" customWidth="1"/>
    <col min="3322" max="3322" width="6.42578125" customWidth="1"/>
    <col min="3323" max="3323" width="5" customWidth="1"/>
    <col min="3324" max="3324" width="6.28515625" customWidth="1"/>
    <col min="3325" max="3325" width="8.85546875" customWidth="1"/>
    <col min="3326" max="3326" width="9.5703125" customWidth="1"/>
    <col min="3327" max="3327" width="28" customWidth="1"/>
    <col min="3328" max="3328" width="12.7109375" customWidth="1"/>
    <col min="3329" max="3329" width="15.28515625" customWidth="1"/>
    <col min="3330" max="3330" width="11.5703125" customWidth="1"/>
    <col min="3331" max="3331" width="16.140625" customWidth="1"/>
    <col min="3578" max="3578" width="6.42578125" customWidth="1"/>
    <col min="3579" max="3579" width="5" customWidth="1"/>
    <col min="3580" max="3580" width="6.28515625" customWidth="1"/>
    <col min="3581" max="3581" width="8.85546875" customWidth="1"/>
    <col min="3582" max="3582" width="9.5703125" customWidth="1"/>
    <col min="3583" max="3583" width="28" customWidth="1"/>
    <col min="3584" max="3584" width="12.7109375" customWidth="1"/>
    <col min="3585" max="3585" width="15.28515625" customWidth="1"/>
    <col min="3586" max="3586" width="11.5703125" customWidth="1"/>
    <col min="3587" max="3587" width="16.140625" customWidth="1"/>
    <col min="3834" max="3834" width="6.42578125" customWidth="1"/>
    <col min="3835" max="3835" width="5" customWidth="1"/>
    <col min="3836" max="3836" width="6.28515625" customWidth="1"/>
    <col min="3837" max="3837" width="8.85546875" customWidth="1"/>
    <col min="3838" max="3838" width="9.5703125" customWidth="1"/>
    <col min="3839" max="3839" width="28" customWidth="1"/>
    <col min="3840" max="3840" width="12.7109375" customWidth="1"/>
    <col min="3841" max="3841" width="15.28515625" customWidth="1"/>
    <col min="3842" max="3842" width="11.5703125" customWidth="1"/>
    <col min="3843" max="3843" width="16.140625" customWidth="1"/>
    <col min="4090" max="4090" width="6.42578125" customWidth="1"/>
    <col min="4091" max="4091" width="5" customWidth="1"/>
    <col min="4092" max="4092" width="6.28515625" customWidth="1"/>
    <col min="4093" max="4093" width="8.85546875" customWidth="1"/>
    <col min="4094" max="4094" width="9.5703125" customWidth="1"/>
    <col min="4095" max="4095" width="28" customWidth="1"/>
    <col min="4096" max="4096" width="12.7109375" customWidth="1"/>
    <col min="4097" max="4097" width="15.28515625" customWidth="1"/>
    <col min="4098" max="4098" width="11.5703125" customWidth="1"/>
    <col min="4099" max="4099" width="16.140625" customWidth="1"/>
    <col min="4346" max="4346" width="6.42578125" customWidth="1"/>
    <col min="4347" max="4347" width="5" customWidth="1"/>
    <col min="4348" max="4348" width="6.28515625" customWidth="1"/>
    <col min="4349" max="4349" width="8.85546875" customWidth="1"/>
    <col min="4350" max="4350" width="9.5703125" customWidth="1"/>
    <col min="4351" max="4351" width="28" customWidth="1"/>
    <col min="4352" max="4352" width="12.7109375" customWidth="1"/>
    <col min="4353" max="4353" width="15.28515625" customWidth="1"/>
    <col min="4354" max="4354" width="11.5703125" customWidth="1"/>
    <col min="4355" max="4355" width="16.140625" customWidth="1"/>
    <col min="4602" max="4602" width="6.42578125" customWidth="1"/>
    <col min="4603" max="4603" width="5" customWidth="1"/>
    <col min="4604" max="4604" width="6.28515625" customWidth="1"/>
    <col min="4605" max="4605" width="8.85546875" customWidth="1"/>
    <col min="4606" max="4606" width="9.5703125" customWidth="1"/>
    <col min="4607" max="4607" width="28" customWidth="1"/>
    <col min="4608" max="4608" width="12.7109375" customWidth="1"/>
    <col min="4609" max="4609" width="15.28515625" customWidth="1"/>
    <col min="4610" max="4610" width="11.5703125" customWidth="1"/>
    <col min="4611" max="4611" width="16.140625" customWidth="1"/>
    <col min="4858" max="4858" width="6.42578125" customWidth="1"/>
    <col min="4859" max="4859" width="5" customWidth="1"/>
    <col min="4860" max="4860" width="6.28515625" customWidth="1"/>
    <col min="4861" max="4861" width="8.85546875" customWidth="1"/>
    <col min="4862" max="4862" width="9.5703125" customWidth="1"/>
    <col min="4863" max="4863" width="28" customWidth="1"/>
    <col min="4864" max="4864" width="12.7109375" customWidth="1"/>
    <col min="4865" max="4865" width="15.28515625" customWidth="1"/>
    <col min="4866" max="4866" width="11.5703125" customWidth="1"/>
    <col min="4867" max="4867" width="16.140625" customWidth="1"/>
    <col min="5114" max="5114" width="6.42578125" customWidth="1"/>
    <col min="5115" max="5115" width="5" customWidth="1"/>
    <col min="5116" max="5116" width="6.28515625" customWidth="1"/>
    <col min="5117" max="5117" width="8.85546875" customWidth="1"/>
    <col min="5118" max="5118" width="9.5703125" customWidth="1"/>
    <col min="5119" max="5119" width="28" customWidth="1"/>
    <col min="5120" max="5120" width="12.7109375" customWidth="1"/>
    <col min="5121" max="5121" width="15.28515625" customWidth="1"/>
    <col min="5122" max="5122" width="11.5703125" customWidth="1"/>
    <col min="5123" max="5123" width="16.140625" customWidth="1"/>
    <col min="5370" max="5370" width="6.42578125" customWidth="1"/>
    <col min="5371" max="5371" width="5" customWidth="1"/>
    <col min="5372" max="5372" width="6.28515625" customWidth="1"/>
    <col min="5373" max="5373" width="8.85546875" customWidth="1"/>
    <col min="5374" max="5374" width="9.5703125" customWidth="1"/>
    <col min="5375" max="5375" width="28" customWidth="1"/>
    <col min="5376" max="5376" width="12.7109375" customWidth="1"/>
    <col min="5377" max="5377" width="15.28515625" customWidth="1"/>
    <col min="5378" max="5378" width="11.5703125" customWidth="1"/>
    <col min="5379" max="5379" width="16.140625" customWidth="1"/>
    <col min="5626" max="5626" width="6.42578125" customWidth="1"/>
    <col min="5627" max="5627" width="5" customWidth="1"/>
    <col min="5628" max="5628" width="6.28515625" customWidth="1"/>
    <col min="5629" max="5629" width="8.85546875" customWidth="1"/>
    <col min="5630" max="5630" width="9.5703125" customWidth="1"/>
    <col min="5631" max="5631" width="28" customWidth="1"/>
    <col min="5632" max="5632" width="12.7109375" customWidth="1"/>
    <col min="5633" max="5633" width="15.28515625" customWidth="1"/>
    <col min="5634" max="5634" width="11.5703125" customWidth="1"/>
    <col min="5635" max="5635" width="16.140625" customWidth="1"/>
    <col min="5882" max="5882" width="6.42578125" customWidth="1"/>
    <col min="5883" max="5883" width="5" customWidth="1"/>
    <col min="5884" max="5884" width="6.28515625" customWidth="1"/>
    <col min="5885" max="5885" width="8.85546875" customWidth="1"/>
    <col min="5886" max="5886" width="9.5703125" customWidth="1"/>
    <col min="5887" max="5887" width="28" customWidth="1"/>
    <col min="5888" max="5888" width="12.7109375" customWidth="1"/>
    <col min="5889" max="5889" width="15.28515625" customWidth="1"/>
    <col min="5890" max="5890" width="11.5703125" customWidth="1"/>
    <col min="5891" max="5891" width="16.140625" customWidth="1"/>
    <col min="6138" max="6138" width="6.42578125" customWidth="1"/>
    <col min="6139" max="6139" width="5" customWidth="1"/>
    <col min="6140" max="6140" width="6.28515625" customWidth="1"/>
    <col min="6141" max="6141" width="8.85546875" customWidth="1"/>
    <col min="6142" max="6142" width="9.5703125" customWidth="1"/>
    <col min="6143" max="6143" width="28" customWidth="1"/>
    <col min="6144" max="6144" width="12.7109375" customWidth="1"/>
    <col min="6145" max="6145" width="15.28515625" customWidth="1"/>
    <col min="6146" max="6146" width="11.5703125" customWidth="1"/>
    <col min="6147" max="6147" width="16.140625" customWidth="1"/>
    <col min="6394" max="6394" width="6.42578125" customWidth="1"/>
    <col min="6395" max="6395" width="5" customWidth="1"/>
    <col min="6396" max="6396" width="6.28515625" customWidth="1"/>
    <col min="6397" max="6397" width="8.85546875" customWidth="1"/>
    <col min="6398" max="6398" width="9.5703125" customWidth="1"/>
    <col min="6399" max="6399" width="28" customWidth="1"/>
    <col min="6400" max="6400" width="12.7109375" customWidth="1"/>
    <col min="6401" max="6401" width="15.28515625" customWidth="1"/>
    <col min="6402" max="6402" width="11.5703125" customWidth="1"/>
    <col min="6403" max="6403" width="16.140625" customWidth="1"/>
    <col min="6650" max="6650" width="6.42578125" customWidth="1"/>
    <col min="6651" max="6651" width="5" customWidth="1"/>
    <col min="6652" max="6652" width="6.28515625" customWidth="1"/>
    <col min="6653" max="6653" width="8.85546875" customWidth="1"/>
    <col min="6654" max="6654" width="9.5703125" customWidth="1"/>
    <col min="6655" max="6655" width="28" customWidth="1"/>
    <col min="6656" max="6656" width="12.7109375" customWidth="1"/>
    <col min="6657" max="6657" width="15.28515625" customWidth="1"/>
    <col min="6658" max="6658" width="11.5703125" customWidth="1"/>
    <col min="6659" max="6659" width="16.140625" customWidth="1"/>
    <col min="6906" max="6906" width="6.42578125" customWidth="1"/>
    <col min="6907" max="6907" width="5" customWidth="1"/>
    <col min="6908" max="6908" width="6.28515625" customWidth="1"/>
    <col min="6909" max="6909" width="8.85546875" customWidth="1"/>
    <col min="6910" max="6910" width="9.5703125" customWidth="1"/>
    <col min="6911" max="6911" width="28" customWidth="1"/>
    <col min="6912" max="6912" width="12.7109375" customWidth="1"/>
    <col min="6913" max="6913" width="15.28515625" customWidth="1"/>
    <col min="6914" max="6914" width="11.5703125" customWidth="1"/>
    <col min="6915" max="6915" width="16.140625" customWidth="1"/>
    <col min="7162" max="7162" width="6.42578125" customWidth="1"/>
    <col min="7163" max="7163" width="5" customWidth="1"/>
    <col min="7164" max="7164" width="6.28515625" customWidth="1"/>
    <col min="7165" max="7165" width="8.85546875" customWidth="1"/>
    <col min="7166" max="7166" width="9.5703125" customWidth="1"/>
    <col min="7167" max="7167" width="28" customWidth="1"/>
    <col min="7168" max="7168" width="12.7109375" customWidth="1"/>
    <col min="7169" max="7169" width="15.28515625" customWidth="1"/>
    <col min="7170" max="7170" width="11.5703125" customWidth="1"/>
    <col min="7171" max="7171" width="16.140625" customWidth="1"/>
    <col min="7418" max="7418" width="6.42578125" customWidth="1"/>
    <col min="7419" max="7419" width="5" customWidth="1"/>
    <col min="7420" max="7420" width="6.28515625" customWidth="1"/>
    <col min="7421" max="7421" width="8.85546875" customWidth="1"/>
    <col min="7422" max="7422" width="9.5703125" customWidth="1"/>
    <col min="7423" max="7423" width="28" customWidth="1"/>
    <col min="7424" max="7424" width="12.7109375" customWidth="1"/>
    <col min="7425" max="7425" width="15.28515625" customWidth="1"/>
    <col min="7426" max="7426" width="11.5703125" customWidth="1"/>
    <col min="7427" max="7427" width="16.140625" customWidth="1"/>
    <col min="7674" max="7674" width="6.42578125" customWidth="1"/>
    <col min="7675" max="7675" width="5" customWidth="1"/>
    <col min="7676" max="7676" width="6.28515625" customWidth="1"/>
    <col min="7677" max="7677" width="8.85546875" customWidth="1"/>
    <col min="7678" max="7678" width="9.5703125" customWidth="1"/>
    <col min="7679" max="7679" width="28" customWidth="1"/>
    <col min="7680" max="7680" width="12.7109375" customWidth="1"/>
    <col min="7681" max="7681" width="15.28515625" customWidth="1"/>
    <col min="7682" max="7682" width="11.5703125" customWidth="1"/>
    <col min="7683" max="7683" width="16.140625" customWidth="1"/>
    <col min="7930" max="7930" width="6.42578125" customWidth="1"/>
    <col min="7931" max="7931" width="5" customWidth="1"/>
    <col min="7932" max="7932" width="6.28515625" customWidth="1"/>
    <col min="7933" max="7933" width="8.85546875" customWidth="1"/>
    <col min="7934" max="7934" width="9.5703125" customWidth="1"/>
    <col min="7935" max="7935" width="28" customWidth="1"/>
    <col min="7936" max="7936" width="12.7109375" customWidth="1"/>
    <col min="7937" max="7937" width="15.28515625" customWidth="1"/>
    <col min="7938" max="7938" width="11.5703125" customWidth="1"/>
    <col min="7939" max="7939" width="16.140625" customWidth="1"/>
    <col min="8186" max="8186" width="6.42578125" customWidth="1"/>
    <col min="8187" max="8187" width="5" customWidth="1"/>
    <col min="8188" max="8188" width="6.28515625" customWidth="1"/>
    <col min="8189" max="8189" width="8.85546875" customWidth="1"/>
    <col min="8190" max="8190" width="9.5703125" customWidth="1"/>
    <col min="8191" max="8191" width="28" customWidth="1"/>
    <col min="8192" max="8192" width="12.7109375" customWidth="1"/>
    <col min="8193" max="8193" width="15.28515625" customWidth="1"/>
    <col min="8194" max="8194" width="11.5703125" customWidth="1"/>
    <col min="8195" max="8195" width="16.140625" customWidth="1"/>
    <col min="8442" max="8442" width="6.42578125" customWidth="1"/>
    <col min="8443" max="8443" width="5" customWidth="1"/>
    <col min="8444" max="8444" width="6.28515625" customWidth="1"/>
    <col min="8445" max="8445" width="8.85546875" customWidth="1"/>
    <col min="8446" max="8446" width="9.5703125" customWidth="1"/>
    <col min="8447" max="8447" width="28" customWidth="1"/>
    <col min="8448" max="8448" width="12.7109375" customWidth="1"/>
    <col min="8449" max="8449" width="15.28515625" customWidth="1"/>
    <col min="8450" max="8450" width="11.5703125" customWidth="1"/>
    <col min="8451" max="8451" width="16.140625" customWidth="1"/>
    <col min="8698" max="8698" width="6.42578125" customWidth="1"/>
    <col min="8699" max="8699" width="5" customWidth="1"/>
    <col min="8700" max="8700" width="6.28515625" customWidth="1"/>
    <col min="8701" max="8701" width="8.85546875" customWidth="1"/>
    <col min="8702" max="8702" width="9.5703125" customWidth="1"/>
    <col min="8703" max="8703" width="28" customWidth="1"/>
    <col min="8704" max="8704" width="12.7109375" customWidth="1"/>
    <col min="8705" max="8705" width="15.28515625" customWidth="1"/>
    <col min="8706" max="8706" width="11.5703125" customWidth="1"/>
    <col min="8707" max="8707" width="16.140625" customWidth="1"/>
    <col min="8954" max="8954" width="6.42578125" customWidth="1"/>
    <col min="8955" max="8955" width="5" customWidth="1"/>
    <col min="8956" max="8956" width="6.28515625" customWidth="1"/>
    <col min="8957" max="8957" width="8.85546875" customWidth="1"/>
    <col min="8958" max="8958" width="9.5703125" customWidth="1"/>
    <col min="8959" max="8959" width="28" customWidth="1"/>
    <col min="8960" max="8960" width="12.7109375" customWidth="1"/>
    <col min="8961" max="8961" width="15.28515625" customWidth="1"/>
    <col min="8962" max="8962" width="11.5703125" customWidth="1"/>
    <col min="8963" max="8963" width="16.140625" customWidth="1"/>
    <col min="9210" max="9210" width="6.42578125" customWidth="1"/>
    <col min="9211" max="9211" width="5" customWidth="1"/>
    <col min="9212" max="9212" width="6.28515625" customWidth="1"/>
    <col min="9213" max="9213" width="8.85546875" customWidth="1"/>
    <col min="9214" max="9214" width="9.5703125" customWidth="1"/>
    <col min="9215" max="9215" width="28" customWidth="1"/>
    <col min="9216" max="9216" width="12.7109375" customWidth="1"/>
    <col min="9217" max="9217" width="15.28515625" customWidth="1"/>
    <col min="9218" max="9218" width="11.5703125" customWidth="1"/>
    <col min="9219" max="9219" width="16.140625" customWidth="1"/>
    <col min="9466" max="9466" width="6.42578125" customWidth="1"/>
    <col min="9467" max="9467" width="5" customWidth="1"/>
    <col min="9468" max="9468" width="6.28515625" customWidth="1"/>
    <col min="9469" max="9469" width="8.85546875" customWidth="1"/>
    <col min="9470" max="9470" width="9.5703125" customWidth="1"/>
    <col min="9471" max="9471" width="28" customWidth="1"/>
    <col min="9472" max="9472" width="12.7109375" customWidth="1"/>
    <col min="9473" max="9473" width="15.28515625" customWidth="1"/>
    <col min="9474" max="9474" width="11.5703125" customWidth="1"/>
    <col min="9475" max="9475" width="16.140625" customWidth="1"/>
    <col min="9722" max="9722" width="6.42578125" customWidth="1"/>
    <col min="9723" max="9723" width="5" customWidth="1"/>
    <col min="9724" max="9724" width="6.28515625" customWidth="1"/>
    <col min="9725" max="9725" width="8.85546875" customWidth="1"/>
    <col min="9726" max="9726" width="9.5703125" customWidth="1"/>
    <col min="9727" max="9727" width="28" customWidth="1"/>
    <col min="9728" max="9728" width="12.7109375" customWidth="1"/>
    <col min="9729" max="9729" width="15.28515625" customWidth="1"/>
    <col min="9730" max="9730" width="11.5703125" customWidth="1"/>
    <col min="9731" max="9731" width="16.140625" customWidth="1"/>
    <col min="9978" max="9978" width="6.42578125" customWidth="1"/>
    <col min="9979" max="9979" width="5" customWidth="1"/>
    <col min="9980" max="9980" width="6.28515625" customWidth="1"/>
    <col min="9981" max="9981" width="8.85546875" customWidth="1"/>
    <col min="9982" max="9982" width="9.5703125" customWidth="1"/>
    <col min="9983" max="9983" width="28" customWidth="1"/>
    <col min="9984" max="9984" width="12.7109375" customWidth="1"/>
    <col min="9985" max="9985" width="15.28515625" customWidth="1"/>
    <col min="9986" max="9986" width="11.5703125" customWidth="1"/>
    <col min="9987" max="9987" width="16.140625" customWidth="1"/>
    <col min="10234" max="10234" width="6.42578125" customWidth="1"/>
    <col min="10235" max="10235" width="5" customWidth="1"/>
    <col min="10236" max="10236" width="6.28515625" customWidth="1"/>
    <col min="10237" max="10237" width="8.85546875" customWidth="1"/>
    <col min="10238" max="10238" width="9.5703125" customWidth="1"/>
    <col min="10239" max="10239" width="28" customWidth="1"/>
    <col min="10240" max="10240" width="12.7109375" customWidth="1"/>
    <col min="10241" max="10241" width="15.28515625" customWidth="1"/>
    <col min="10242" max="10242" width="11.5703125" customWidth="1"/>
    <col min="10243" max="10243" width="16.140625" customWidth="1"/>
    <col min="10490" max="10490" width="6.42578125" customWidth="1"/>
    <col min="10491" max="10491" width="5" customWidth="1"/>
    <col min="10492" max="10492" width="6.28515625" customWidth="1"/>
    <col min="10493" max="10493" width="8.85546875" customWidth="1"/>
    <col min="10494" max="10494" width="9.5703125" customWidth="1"/>
    <col min="10495" max="10495" width="28" customWidth="1"/>
    <col min="10496" max="10496" width="12.7109375" customWidth="1"/>
    <col min="10497" max="10497" width="15.28515625" customWidth="1"/>
    <col min="10498" max="10498" width="11.5703125" customWidth="1"/>
    <col min="10499" max="10499" width="16.140625" customWidth="1"/>
    <col min="10746" max="10746" width="6.42578125" customWidth="1"/>
    <col min="10747" max="10747" width="5" customWidth="1"/>
    <col min="10748" max="10748" width="6.28515625" customWidth="1"/>
    <col min="10749" max="10749" width="8.85546875" customWidth="1"/>
    <col min="10750" max="10750" width="9.5703125" customWidth="1"/>
    <col min="10751" max="10751" width="28" customWidth="1"/>
    <col min="10752" max="10752" width="12.7109375" customWidth="1"/>
    <col min="10753" max="10753" width="15.28515625" customWidth="1"/>
    <col min="10754" max="10754" width="11.5703125" customWidth="1"/>
    <col min="10755" max="10755" width="16.140625" customWidth="1"/>
    <col min="11002" max="11002" width="6.42578125" customWidth="1"/>
    <col min="11003" max="11003" width="5" customWidth="1"/>
    <col min="11004" max="11004" width="6.28515625" customWidth="1"/>
    <col min="11005" max="11005" width="8.85546875" customWidth="1"/>
    <col min="11006" max="11006" width="9.5703125" customWidth="1"/>
    <col min="11007" max="11007" width="28" customWidth="1"/>
    <col min="11008" max="11008" width="12.7109375" customWidth="1"/>
    <col min="11009" max="11009" width="15.28515625" customWidth="1"/>
    <col min="11010" max="11010" width="11.5703125" customWidth="1"/>
    <col min="11011" max="11011" width="16.140625" customWidth="1"/>
    <col min="11258" max="11258" width="6.42578125" customWidth="1"/>
    <col min="11259" max="11259" width="5" customWidth="1"/>
    <col min="11260" max="11260" width="6.28515625" customWidth="1"/>
    <col min="11261" max="11261" width="8.85546875" customWidth="1"/>
    <col min="11262" max="11262" width="9.5703125" customWidth="1"/>
    <col min="11263" max="11263" width="28" customWidth="1"/>
    <col min="11264" max="11264" width="12.7109375" customWidth="1"/>
    <col min="11265" max="11265" width="15.28515625" customWidth="1"/>
    <col min="11266" max="11266" width="11.5703125" customWidth="1"/>
    <col min="11267" max="11267" width="16.140625" customWidth="1"/>
    <col min="11514" max="11514" width="6.42578125" customWidth="1"/>
    <col min="11515" max="11515" width="5" customWidth="1"/>
    <col min="11516" max="11516" width="6.28515625" customWidth="1"/>
    <col min="11517" max="11517" width="8.85546875" customWidth="1"/>
    <col min="11518" max="11518" width="9.5703125" customWidth="1"/>
    <col min="11519" max="11519" width="28" customWidth="1"/>
    <col min="11520" max="11520" width="12.7109375" customWidth="1"/>
    <col min="11521" max="11521" width="15.28515625" customWidth="1"/>
    <col min="11522" max="11522" width="11.5703125" customWidth="1"/>
    <col min="11523" max="11523" width="16.140625" customWidth="1"/>
    <col min="11770" max="11770" width="6.42578125" customWidth="1"/>
    <col min="11771" max="11771" width="5" customWidth="1"/>
    <col min="11772" max="11772" width="6.28515625" customWidth="1"/>
    <col min="11773" max="11773" width="8.85546875" customWidth="1"/>
    <col min="11774" max="11774" width="9.5703125" customWidth="1"/>
    <col min="11775" max="11775" width="28" customWidth="1"/>
    <col min="11776" max="11776" width="12.7109375" customWidth="1"/>
    <col min="11777" max="11777" width="15.28515625" customWidth="1"/>
    <col min="11778" max="11778" width="11.5703125" customWidth="1"/>
    <col min="11779" max="11779" width="16.140625" customWidth="1"/>
    <col min="12026" max="12026" width="6.42578125" customWidth="1"/>
    <col min="12027" max="12027" width="5" customWidth="1"/>
    <col min="12028" max="12028" width="6.28515625" customWidth="1"/>
    <col min="12029" max="12029" width="8.85546875" customWidth="1"/>
    <col min="12030" max="12030" width="9.5703125" customWidth="1"/>
    <col min="12031" max="12031" width="28" customWidth="1"/>
    <col min="12032" max="12032" width="12.7109375" customWidth="1"/>
    <col min="12033" max="12033" width="15.28515625" customWidth="1"/>
    <col min="12034" max="12034" width="11.5703125" customWidth="1"/>
    <col min="12035" max="12035" width="16.140625" customWidth="1"/>
    <col min="12282" max="12282" width="6.42578125" customWidth="1"/>
    <col min="12283" max="12283" width="5" customWidth="1"/>
    <col min="12284" max="12284" width="6.28515625" customWidth="1"/>
    <col min="12285" max="12285" width="8.85546875" customWidth="1"/>
    <col min="12286" max="12286" width="9.5703125" customWidth="1"/>
    <col min="12287" max="12287" width="28" customWidth="1"/>
    <col min="12288" max="12288" width="12.7109375" customWidth="1"/>
    <col min="12289" max="12289" width="15.28515625" customWidth="1"/>
    <col min="12290" max="12290" width="11.5703125" customWidth="1"/>
    <col min="12291" max="12291" width="16.140625" customWidth="1"/>
    <col min="12538" max="12538" width="6.42578125" customWidth="1"/>
    <col min="12539" max="12539" width="5" customWidth="1"/>
    <col min="12540" max="12540" width="6.28515625" customWidth="1"/>
    <col min="12541" max="12541" width="8.85546875" customWidth="1"/>
    <col min="12542" max="12542" width="9.5703125" customWidth="1"/>
    <col min="12543" max="12543" width="28" customWidth="1"/>
    <col min="12544" max="12544" width="12.7109375" customWidth="1"/>
    <col min="12545" max="12545" width="15.28515625" customWidth="1"/>
    <col min="12546" max="12546" width="11.5703125" customWidth="1"/>
    <col min="12547" max="12547" width="16.140625" customWidth="1"/>
    <col min="12794" max="12794" width="6.42578125" customWidth="1"/>
    <col min="12795" max="12795" width="5" customWidth="1"/>
    <col min="12796" max="12796" width="6.28515625" customWidth="1"/>
    <col min="12797" max="12797" width="8.85546875" customWidth="1"/>
    <col min="12798" max="12798" width="9.5703125" customWidth="1"/>
    <col min="12799" max="12799" width="28" customWidth="1"/>
    <col min="12800" max="12800" width="12.7109375" customWidth="1"/>
    <col min="12801" max="12801" width="15.28515625" customWidth="1"/>
    <col min="12802" max="12802" width="11.5703125" customWidth="1"/>
    <col min="12803" max="12803" width="16.140625" customWidth="1"/>
    <col min="13050" max="13050" width="6.42578125" customWidth="1"/>
    <col min="13051" max="13051" width="5" customWidth="1"/>
    <col min="13052" max="13052" width="6.28515625" customWidth="1"/>
    <col min="13053" max="13053" width="8.85546875" customWidth="1"/>
    <col min="13054" max="13054" width="9.5703125" customWidth="1"/>
    <col min="13055" max="13055" width="28" customWidth="1"/>
    <col min="13056" max="13056" width="12.7109375" customWidth="1"/>
    <col min="13057" max="13057" width="15.28515625" customWidth="1"/>
    <col min="13058" max="13058" width="11.5703125" customWidth="1"/>
    <col min="13059" max="13059" width="16.140625" customWidth="1"/>
    <col min="13306" max="13306" width="6.42578125" customWidth="1"/>
    <col min="13307" max="13307" width="5" customWidth="1"/>
    <col min="13308" max="13308" width="6.28515625" customWidth="1"/>
    <col min="13309" max="13309" width="8.85546875" customWidth="1"/>
    <col min="13310" max="13310" width="9.5703125" customWidth="1"/>
    <col min="13311" max="13311" width="28" customWidth="1"/>
    <col min="13312" max="13312" width="12.7109375" customWidth="1"/>
    <col min="13313" max="13313" width="15.28515625" customWidth="1"/>
    <col min="13314" max="13314" width="11.5703125" customWidth="1"/>
    <col min="13315" max="13315" width="16.140625" customWidth="1"/>
    <col min="13562" max="13562" width="6.42578125" customWidth="1"/>
    <col min="13563" max="13563" width="5" customWidth="1"/>
    <col min="13564" max="13564" width="6.28515625" customWidth="1"/>
    <col min="13565" max="13565" width="8.85546875" customWidth="1"/>
    <col min="13566" max="13566" width="9.5703125" customWidth="1"/>
    <col min="13567" max="13567" width="28" customWidth="1"/>
    <col min="13568" max="13568" width="12.7109375" customWidth="1"/>
    <col min="13569" max="13569" width="15.28515625" customWidth="1"/>
    <col min="13570" max="13570" width="11.5703125" customWidth="1"/>
    <col min="13571" max="13571" width="16.140625" customWidth="1"/>
    <col min="13818" max="13818" width="6.42578125" customWidth="1"/>
    <col min="13819" max="13819" width="5" customWidth="1"/>
    <col min="13820" max="13820" width="6.28515625" customWidth="1"/>
    <col min="13821" max="13821" width="8.85546875" customWidth="1"/>
    <col min="13822" max="13822" width="9.5703125" customWidth="1"/>
    <col min="13823" max="13823" width="28" customWidth="1"/>
    <col min="13824" max="13824" width="12.7109375" customWidth="1"/>
    <col min="13825" max="13825" width="15.28515625" customWidth="1"/>
    <col min="13826" max="13826" width="11.5703125" customWidth="1"/>
    <col min="13827" max="13827" width="16.140625" customWidth="1"/>
    <col min="14074" max="14074" width="6.42578125" customWidth="1"/>
    <col min="14075" max="14075" width="5" customWidth="1"/>
    <col min="14076" max="14076" width="6.28515625" customWidth="1"/>
    <col min="14077" max="14077" width="8.85546875" customWidth="1"/>
    <col min="14078" max="14078" width="9.5703125" customWidth="1"/>
    <col min="14079" max="14079" width="28" customWidth="1"/>
    <col min="14080" max="14080" width="12.7109375" customWidth="1"/>
    <col min="14081" max="14081" width="15.28515625" customWidth="1"/>
    <col min="14082" max="14082" width="11.5703125" customWidth="1"/>
    <col min="14083" max="14083" width="16.140625" customWidth="1"/>
    <col min="14330" max="14330" width="6.42578125" customWidth="1"/>
    <col min="14331" max="14331" width="5" customWidth="1"/>
    <col min="14332" max="14332" width="6.28515625" customWidth="1"/>
    <col min="14333" max="14333" width="8.85546875" customWidth="1"/>
    <col min="14334" max="14334" width="9.5703125" customWidth="1"/>
    <col min="14335" max="14335" width="28" customWidth="1"/>
    <col min="14336" max="14336" width="12.7109375" customWidth="1"/>
    <col min="14337" max="14337" width="15.28515625" customWidth="1"/>
    <col min="14338" max="14338" width="11.5703125" customWidth="1"/>
    <col min="14339" max="14339" width="16.140625" customWidth="1"/>
    <col min="14586" max="14586" width="6.42578125" customWidth="1"/>
    <col min="14587" max="14587" width="5" customWidth="1"/>
    <col min="14588" max="14588" width="6.28515625" customWidth="1"/>
    <col min="14589" max="14589" width="8.85546875" customWidth="1"/>
    <col min="14590" max="14590" width="9.5703125" customWidth="1"/>
    <col min="14591" max="14591" width="28" customWidth="1"/>
    <col min="14592" max="14592" width="12.7109375" customWidth="1"/>
    <col min="14593" max="14593" width="15.28515625" customWidth="1"/>
    <col min="14594" max="14594" width="11.5703125" customWidth="1"/>
    <col min="14595" max="14595" width="16.140625" customWidth="1"/>
    <col min="14842" max="14842" width="6.42578125" customWidth="1"/>
    <col min="14843" max="14843" width="5" customWidth="1"/>
    <col min="14844" max="14844" width="6.28515625" customWidth="1"/>
    <col min="14845" max="14845" width="8.85546875" customWidth="1"/>
    <col min="14846" max="14846" width="9.5703125" customWidth="1"/>
    <col min="14847" max="14847" width="28" customWidth="1"/>
    <col min="14848" max="14848" width="12.7109375" customWidth="1"/>
    <col min="14849" max="14849" width="15.28515625" customWidth="1"/>
    <col min="14850" max="14850" width="11.5703125" customWidth="1"/>
    <col min="14851" max="14851" width="16.140625" customWidth="1"/>
    <col min="15098" max="15098" width="6.42578125" customWidth="1"/>
    <col min="15099" max="15099" width="5" customWidth="1"/>
    <col min="15100" max="15100" width="6.28515625" customWidth="1"/>
    <col min="15101" max="15101" width="8.85546875" customWidth="1"/>
    <col min="15102" max="15102" width="9.5703125" customWidth="1"/>
    <col min="15103" max="15103" width="28" customWidth="1"/>
    <col min="15104" max="15104" width="12.7109375" customWidth="1"/>
    <col min="15105" max="15105" width="15.28515625" customWidth="1"/>
    <col min="15106" max="15106" width="11.5703125" customWidth="1"/>
    <col min="15107" max="15107" width="16.140625" customWidth="1"/>
    <col min="15354" max="15354" width="6.42578125" customWidth="1"/>
    <col min="15355" max="15355" width="5" customWidth="1"/>
    <col min="15356" max="15356" width="6.28515625" customWidth="1"/>
    <col min="15357" max="15357" width="8.85546875" customWidth="1"/>
    <col min="15358" max="15358" width="9.5703125" customWidth="1"/>
    <col min="15359" max="15359" width="28" customWidth="1"/>
    <col min="15360" max="15360" width="12.7109375" customWidth="1"/>
    <col min="15361" max="15361" width="15.28515625" customWidth="1"/>
    <col min="15362" max="15362" width="11.5703125" customWidth="1"/>
    <col min="15363" max="15363" width="16.140625" customWidth="1"/>
    <col min="15610" max="15610" width="6.42578125" customWidth="1"/>
    <col min="15611" max="15611" width="5" customWidth="1"/>
    <col min="15612" max="15612" width="6.28515625" customWidth="1"/>
    <col min="15613" max="15613" width="8.85546875" customWidth="1"/>
    <col min="15614" max="15614" width="9.5703125" customWidth="1"/>
    <col min="15615" max="15615" width="28" customWidth="1"/>
    <col min="15616" max="15616" width="12.7109375" customWidth="1"/>
    <col min="15617" max="15617" width="15.28515625" customWidth="1"/>
    <col min="15618" max="15618" width="11.5703125" customWidth="1"/>
    <col min="15619" max="15619" width="16.140625" customWidth="1"/>
    <col min="15866" max="15866" width="6.42578125" customWidth="1"/>
    <col min="15867" max="15867" width="5" customWidth="1"/>
    <col min="15868" max="15868" width="6.28515625" customWidth="1"/>
    <col min="15869" max="15869" width="8.85546875" customWidth="1"/>
    <col min="15870" max="15870" width="9.5703125" customWidth="1"/>
    <col min="15871" max="15871" width="28" customWidth="1"/>
    <col min="15872" max="15872" width="12.7109375" customWidth="1"/>
    <col min="15873" max="15873" width="15.28515625" customWidth="1"/>
    <col min="15874" max="15874" width="11.5703125" customWidth="1"/>
    <col min="15875" max="15875" width="16.140625" customWidth="1"/>
    <col min="16122" max="16122" width="6.42578125" customWidth="1"/>
    <col min="16123" max="16123" width="5" customWidth="1"/>
    <col min="16124" max="16124" width="6.28515625" customWidth="1"/>
    <col min="16125" max="16125" width="8.85546875" customWidth="1"/>
    <col min="16126" max="16126" width="9.5703125" customWidth="1"/>
    <col min="16127" max="16127" width="28" customWidth="1"/>
    <col min="16128" max="16128" width="12.7109375" customWidth="1"/>
    <col min="16129" max="16129" width="15.28515625" customWidth="1"/>
    <col min="16130" max="16130" width="11.5703125" customWidth="1"/>
    <col min="16131" max="16131" width="16.140625" customWidth="1"/>
  </cols>
  <sheetData>
    <row r="2" spans="2:8" ht="23.25" x14ac:dyDescent="0.35">
      <c r="B2" s="80" t="s">
        <v>169</v>
      </c>
      <c r="C2" s="80"/>
      <c r="D2" s="80"/>
      <c r="E2" s="80"/>
      <c r="F2" s="80"/>
      <c r="G2" s="80"/>
      <c r="H2" s="80"/>
    </row>
    <row r="3" spans="2:8" ht="23.25" x14ac:dyDescent="0.35">
      <c r="B3" s="80" t="s">
        <v>0</v>
      </c>
      <c r="C3" s="80"/>
      <c r="D3" s="80"/>
      <c r="E3" s="80"/>
      <c r="F3" s="80"/>
      <c r="G3" s="80"/>
      <c r="H3" s="80"/>
    </row>
    <row r="4" spans="2:8" ht="23.25" x14ac:dyDescent="0.35">
      <c r="B4" s="80" t="s">
        <v>187</v>
      </c>
      <c r="C4" s="80"/>
      <c r="D4" s="80"/>
      <c r="E4" s="80"/>
      <c r="F4" s="80"/>
      <c r="G4" s="80"/>
      <c r="H4" s="80"/>
    </row>
    <row r="5" spans="2:8" ht="18" customHeight="1" x14ac:dyDescent="0.25">
      <c r="B5" s="78" t="s">
        <v>186</v>
      </c>
      <c r="C5" s="79"/>
      <c r="D5" s="79"/>
      <c r="E5" s="79"/>
      <c r="F5" s="79"/>
      <c r="G5" s="79"/>
      <c r="H5" s="79"/>
    </row>
    <row r="6" spans="2:8" ht="18" customHeight="1" x14ac:dyDescent="0.25">
      <c r="B6" s="38"/>
      <c r="C6" s="25"/>
      <c r="D6" s="25"/>
      <c r="E6" s="25"/>
      <c r="F6" s="25"/>
      <c r="G6" s="25"/>
      <c r="H6" s="25"/>
    </row>
    <row r="7" spans="2:8" ht="15.75" thickBot="1" x14ac:dyDescent="0.3">
      <c r="G7" s="1"/>
    </row>
    <row r="8" spans="2:8" ht="38.25" customHeight="1" thickBot="1" x14ac:dyDescent="0.3">
      <c r="B8" s="27" t="s">
        <v>1</v>
      </c>
      <c r="C8" s="28" t="s">
        <v>2</v>
      </c>
      <c r="D8" s="29" t="s">
        <v>4</v>
      </c>
      <c r="E8" s="30" t="s">
        <v>5</v>
      </c>
      <c r="F8" s="31" t="s">
        <v>6</v>
      </c>
      <c r="G8" s="32" t="s">
        <v>166</v>
      </c>
      <c r="H8" s="101" t="s">
        <v>189</v>
      </c>
    </row>
    <row r="9" spans="2:8" ht="16.5" thickBot="1" x14ac:dyDescent="0.3">
      <c r="B9" s="72">
        <v>1</v>
      </c>
      <c r="C9" s="73" t="s">
        <v>7</v>
      </c>
      <c r="D9" s="74" t="s">
        <v>9</v>
      </c>
      <c r="E9" s="75" t="s">
        <v>10</v>
      </c>
      <c r="F9" s="56">
        <v>360</v>
      </c>
      <c r="G9" s="102">
        <v>82227934</v>
      </c>
      <c r="H9" s="35">
        <f>G9</f>
        <v>82227934</v>
      </c>
    </row>
    <row r="10" spans="2:8" ht="16.5" thickBot="1" x14ac:dyDescent="0.3">
      <c r="B10" s="52">
        <v>2</v>
      </c>
      <c r="C10" s="53" t="s">
        <v>7</v>
      </c>
      <c r="D10" s="76" t="s">
        <v>12</v>
      </c>
      <c r="E10" s="55" t="s">
        <v>13</v>
      </c>
      <c r="F10" s="56">
        <v>108</v>
      </c>
      <c r="G10" s="57">
        <v>24731784</v>
      </c>
      <c r="H10" s="35">
        <f t="shared" ref="H10:H65" si="0">G10</f>
        <v>24731784</v>
      </c>
    </row>
    <row r="11" spans="2:8" ht="16.5" thickBot="1" x14ac:dyDescent="0.3">
      <c r="B11" s="52">
        <v>3</v>
      </c>
      <c r="C11" s="53" t="s">
        <v>7</v>
      </c>
      <c r="D11" s="54" t="s">
        <v>15</v>
      </c>
      <c r="E11" s="55" t="s">
        <v>16</v>
      </c>
      <c r="F11" s="56">
        <v>66</v>
      </c>
      <c r="G11" s="57">
        <v>14312315</v>
      </c>
      <c r="H11" s="35">
        <f t="shared" si="0"/>
        <v>14312315</v>
      </c>
    </row>
    <row r="12" spans="2:8" ht="16.5" thickBot="1" x14ac:dyDescent="0.3">
      <c r="B12" s="52">
        <v>4</v>
      </c>
      <c r="C12" s="53" t="s">
        <v>7</v>
      </c>
      <c r="D12" s="54" t="s">
        <v>18</v>
      </c>
      <c r="E12" s="55" t="s">
        <v>19</v>
      </c>
      <c r="F12" s="56">
        <v>20</v>
      </c>
      <c r="G12" s="57">
        <v>4579960</v>
      </c>
      <c r="H12" s="35">
        <f t="shared" si="0"/>
        <v>4579960</v>
      </c>
    </row>
    <row r="13" spans="2:8" ht="16.5" thickBot="1" x14ac:dyDescent="0.3">
      <c r="B13" s="52">
        <v>5</v>
      </c>
      <c r="C13" s="53" t="s">
        <v>7</v>
      </c>
      <c r="D13" s="54" t="s">
        <v>21</v>
      </c>
      <c r="E13" s="55" t="s">
        <v>22</v>
      </c>
      <c r="F13" s="56">
        <v>22</v>
      </c>
      <c r="G13" s="57">
        <v>4658828</v>
      </c>
      <c r="H13" s="35">
        <f t="shared" si="0"/>
        <v>4658828</v>
      </c>
    </row>
    <row r="14" spans="2:8" ht="16.5" thickBot="1" x14ac:dyDescent="0.3">
      <c r="B14" s="52">
        <v>6</v>
      </c>
      <c r="C14" s="53" t="s">
        <v>7</v>
      </c>
      <c r="D14" s="54" t="s">
        <v>24</v>
      </c>
      <c r="E14" s="55" t="s">
        <v>25</v>
      </c>
      <c r="F14" s="56">
        <v>27</v>
      </c>
      <c r="G14" s="57">
        <v>6068436</v>
      </c>
      <c r="H14" s="35">
        <f t="shared" si="0"/>
        <v>6068436</v>
      </c>
    </row>
    <row r="15" spans="2:8" ht="16.5" thickBot="1" x14ac:dyDescent="0.3">
      <c r="B15" s="52">
        <v>7</v>
      </c>
      <c r="C15" s="53" t="s">
        <v>7</v>
      </c>
      <c r="D15" s="54" t="s">
        <v>27</v>
      </c>
      <c r="E15" s="55" t="s">
        <v>28</v>
      </c>
      <c r="F15" s="56">
        <v>27</v>
      </c>
      <c r="G15" s="57">
        <v>6182919</v>
      </c>
      <c r="H15" s="35">
        <f t="shared" si="0"/>
        <v>6182919</v>
      </c>
    </row>
    <row r="16" spans="2:8" ht="16.5" thickBot="1" x14ac:dyDescent="0.3">
      <c r="B16" s="52">
        <v>8</v>
      </c>
      <c r="C16" s="53" t="s">
        <v>29</v>
      </c>
      <c r="D16" s="54" t="s">
        <v>31</v>
      </c>
      <c r="E16" s="55" t="s">
        <v>32</v>
      </c>
      <c r="F16" s="56">
        <v>544</v>
      </c>
      <c r="G16" s="57">
        <v>124498340</v>
      </c>
      <c r="H16" s="35">
        <f t="shared" si="0"/>
        <v>124498340</v>
      </c>
    </row>
    <row r="17" spans="2:8" ht="16.5" thickBot="1" x14ac:dyDescent="0.3">
      <c r="B17" s="52">
        <v>9</v>
      </c>
      <c r="C17" s="53" t="s">
        <v>29</v>
      </c>
      <c r="D17" s="54" t="s">
        <v>34</v>
      </c>
      <c r="E17" s="55" t="s">
        <v>35</v>
      </c>
      <c r="F17" s="56">
        <v>54</v>
      </c>
      <c r="G17" s="57">
        <v>11564399</v>
      </c>
      <c r="H17" s="35">
        <f t="shared" si="0"/>
        <v>11564399</v>
      </c>
    </row>
    <row r="18" spans="2:8" ht="16.5" thickBot="1" x14ac:dyDescent="0.3">
      <c r="B18" s="52">
        <v>10</v>
      </c>
      <c r="C18" s="53" t="s">
        <v>29</v>
      </c>
      <c r="D18" s="54" t="s">
        <v>37</v>
      </c>
      <c r="E18" s="55" t="s">
        <v>38</v>
      </c>
      <c r="F18" s="56">
        <v>37</v>
      </c>
      <c r="G18" s="57">
        <v>8457643</v>
      </c>
      <c r="H18" s="35">
        <f t="shared" si="0"/>
        <v>8457643</v>
      </c>
    </row>
    <row r="19" spans="2:8" ht="16.5" thickBot="1" x14ac:dyDescent="0.3">
      <c r="B19" s="52">
        <v>11</v>
      </c>
      <c r="C19" s="53" t="s">
        <v>29</v>
      </c>
      <c r="D19" s="54" t="s">
        <v>40</v>
      </c>
      <c r="E19" s="55" t="s">
        <v>41</v>
      </c>
      <c r="F19" s="56">
        <v>55</v>
      </c>
      <c r="G19" s="57">
        <v>12365868</v>
      </c>
      <c r="H19" s="35">
        <f t="shared" si="0"/>
        <v>12365868</v>
      </c>
    </row>
    <row r="20" spans="2:8" ht="16.5" thickBot="1" x14ac:dyDescent="0.3">
      <c r="B20" s="52">
        <v>12</v>
      </c>
      <c r="C20" s="53" t="s">
        <v>29</v>
      </c>
      <c r="D20" s="54" t="s">
        <v>42</v>
      </c>
      <c r="E20" s="55" t="s">
        <v>43</v>
      </c>
      <c r="F20" s="56">
        <v>245</v>
      </c>
      <c r="G20" s="57">
        <v>55618524</v>
      </c>
      <c r="H20" s="35">
        <f t="shared" si="0"/>
        <v>55618524</v>
      </c>
    </row>
    <row r="21" spans="2:8" ht="16.5" thickBot="1" x14ac:dyDescent="0.3">
      <c r="B21" s="52">
        <v>13</v>
      </c>
      <c r="C21" s="53" t="s">
        <v>29</v>
      </c>
      <c r="D21" s="54" t="s">
        <v>44</v>
      </c>
      <c r="E21" s="55" t="s">
        <v>45</v>
      </c>
      <c r="F21" s="56">
        <v>19</v>
      </c>
      <c r="G21" s="57">
        <v>4350954</v>
      </c>
      <c r="H21" s="35">
        <f t="shared" si="0"/>
        <v>4350954</v>
      </c>
    </row>
    <row r="22" spans="2:8" ht="16.5" thickBot="1" x14ac:dyDescent="0.3">
      <c r="B22" s="52">
        <v>14</v>
      </c>
      <c r="C22" s="53" t="s">
        <v>29</v>
      </c>
      <c r="D22" s="54" t="s">
        <v>46</v>
      </c>
      <c r="E22" s="55" t="s">
        <v>47</v>
      </c>
      <c r="F22" s="70">
        <v>42</v>
      </c>
      <c r="G22" s="71">
        <v>8994512</v>
      </c>
      <c r="H22" s="35">
        <f t="shared" si="0"/>
        <v>8994512</v>
      </c>
    </row>
    <row r="23" spans="2:8" ht="16.5" thickBot="1" x14ac:dyDescent="0.3">
      <c r="B23" s="52">
        <v>15</v>
      </c>
      <c r="C23" s="53" t="s">
        <v>29</v>
      </c>
      <c r="D23" s="54" t="s">
        <v>30</v>
      </c>
      <c r="E23" s="55" t="s">
        <v>48</v>
      </c>
      <c r="F23" s="70">
        <v>121</v>
      </c>
      <c r="G23" s="71">
        <v>27708637</v>
      </c>
      <c r="H23" s="35">
        <f t="shared" si="0"/>
        <v>27708637</v>
      </c>
    </row>
    <row r="24" spans="2:8" ht="16.5" thickBot="1" x14ac:dyDescent="0.3">
      <c r="B24" s="52">
        <v>16</v>
      </c>
      <c r="C24" s="53" t="s">
        <v>29</v>
      </c>
      <c r="D24" s="54" t="s">
        <v>36</v>
      </c>
      <c r="E24" s="55" t="s">
        <v>49</v>
      </c>
      <c r="F24" s="70">
        <v>46</v>
      </c>
      <c r="G24" s="71">
        <v>10526254</v>
      </c>
      <c r="H24" s="35">
        <f t="shared" si="0"/>
        <v>10526254</v>
      </c>
    </row>
    <row r="25" spans="2:8" ht="16.5" thickBot="1" x14ac:dyDescent="0.3">
      <c r="B25" s="52">
        <v>17</v>
      </c>
      <c r="C25" s="53" t="s">
        <v>50</v>
      </c>
      <c r="D25" s="54" t="s">
        <v>52</v>
      </c>
      <c r="E25" s="55" t="s">
        <v>53</v>
      </c>
      <c r="F25" s="70">
        <v>23</v>
      </c>
      <c r="G25" s="71">
        <v>7756750</v>
      </c>
      <c r="H25" s="35">
        <f t="shared" si="0"/>
        <v>7756750</v>
      </c>
    </row>
    <row r="26" spans="2:8" ht="16.5" thickBot="1" x14ac:dyDescent="0.3">
      <c r="B26" s="52">
        <v>18</v>
      </c>
      <c r="C26" s="53" t="s">
        <v>50</v>
      </c>
      <c r="D26" s="54" t="s">
        <v>55</v>
      </c>
      <c r="E26" s="55" t="s">
        <v>56</v>
      </c>
      <c r="F26" s="70">
        <v>40</v>
      </c>
      <c r="G26" s="71">
        <v>13490015</v>
      </c>
      <c r="H26" s="35">
        <f t="shared" si="0"/>
        <v>13490015</v>
      </c>
    </row>
    <row r="27" spans="2:8" ht="16.5" thickBot="1" x14ac:dyDescent="0.3">
      <c r="B27" s="52">
        <v>19</v>
      </c>
      <c r="C27" s="53">
        <v>10</v>
      </c>
      <c r="D27" s="54">
        <v>10302</v>
      </c>
      <c r="E27" s="55" t="s">
        <v>167</v>
      </c>
      <c r="F27" s="70">
        <v>23</v>
      </c>
      <c r="G27" s="71">
        <v>2872861</v>
      </c>
      <c r="H27" s="35">
        <f t="shared" si="0"/>
        <v>2872861</v>
      </c>
    </row>
    <row r="28" spans="2:8" ht="16.5" thickBot="1" x14ac:dyDescent="0.3">
      <c r="B28" s="52">
        <v>20</v>
      </c>
      <c r="C28" s="53" t="s">
        <v>57</v>
      </c>
      <c r="D28" s="54" t="s">
        <v>59</v>
      </c>
      <c r="E28" s="55" t="s">
        <v>60</v>
      </c>
      <c r="F28" s="70">
        <v>146</v>
      </c>
      <c r="G28" s="71">
        <v>32184710</v>
      </c>
      <c r="H28" s="35">
        <f t="shared" si="0"/>
        <v>32184710</v>
      </c>
    </row>
    <row r="29" spans="2:8" ht="16.5" thickBot="1" x14ac:dyDescent="0.3">
      <c r="B29" s="52">
        <v>21</v>
      </c>
      <c r="C29" s="53" t="s">
        <v>57</v>
      </c>
      <c r="D29" s="54" t="s">
        <v>62</v>
      </c>
      <c r="E29" s="55" t="s">
        <v>63</v>
      </c>
      <c r="F29" s="70">
        <v>125</v>
      </c>
      <c r="G29" s="71">
        <v>27749473</v>
      </c>
      <c r="H29" s="35">
        <f t="shared" si="0"/>
        <v>27749473</v>
      </c>
    </row>
    <row r="30" spans="2:8" ht="16.5" thickBot="1" x14ac:dyDescent="0.3">
      <c r="B30" s="52">
        <v>22</v>
      </c>
      <c r="C30" s="53" t="s">
        <v>57</v>
      </c>
      <c r="D30" s="54" t="s">
        <v>65</v>
      </c>
      <c r="E30" s="55" t="s">
        <v>66</v>
      </c>
      <c r="F30" s="56">
        <v>55</v>
      </c>
      <c r="G30" s="57">
        <v>12106248</v>
      </c>
      <c r="H30" s="35">
        <f t="shared" si="0"/>
        <v>12106248</v>
      </c>
    </row>
    <row r="31" spans="2:8" ht="16.5" thickBot="1" x14ac:dyDescent="0.3">
      <c r="B31" s="52">
        <v>23</v>
      </c>
      <c r="C31" s="53" t="s">
        <v>57</v>
      </c>
      <c r="D31" s="54" t="s">
        <v>68</v>
      </c>
      <c r="E31" s="55" t="s">
        <v>69</v>
      </c>
      <c r="F31" s="56">
        <v>32</v>
      </c>
      <c r="G31" s="57">
        <v>7034235</v>
      </c>
      <c r="H31" s="35">
        <f t="shared" si="0"/>
        <v>7034235</v>
      </c>
    </row>
    <row r="32" spans="2:8" ht="16.5" thickBot="1" x14ac:dyDescent="0.3">
      <c r="B32" s="52">
        <v>24</v>
      </c>
      <c r="C32" s="53" t="s">
        <v>57</v>
      </c>
      <c r="D32" s="54" t="s">
        <v>71</v>
      </c>
      <c r="E32" s="55" t="s">
        <v>72</v>
      </c>
      <c r="F32" s="56">
        <v>60</v>
      </c>
      <c r="G32" s="57">
        <v>13328040</v>
      </c>
      <c r="H32" s="35">
        <f t="shared" si="0"/>
        <v>13328040</v>
      </c>
    </row>
    <row r="33" spans="2:8" ht="16.5" thickBot="1" x14ac:dyDescent="0.3">
      <c r="B33" s="52">
        <v>25</v>
      </c>
      <c r="C33" s="53" t="s">
        <v>57</v>
      </c>
      <c r="D33" s="54" t="s">
        <v>74</v>
      </c>
      <c r="E33" s="55" t="s">
        <v>75</v>
      </c>
      <c r="F33" s="56">
        <v>43</v>
      </c>
      <c r="G33" s="57">
        <v>8996425</v>
      </c>
      <c r="H33" s="35">
        <f t="shared" si="0"/>
        <v>8996425</v>
      </c>
    </row>
    <row r="34" spans="2:8" ht="16.5" thickBot="1" x14ac:dyDescent="0.3">
      <c r="B34" s="52">
        <v>26</v>
      </c>
      <c r="C34" s="53" t="s">
        <v>57</v>
      </c>
      <c r="D34" s="54" t="s">
        <v>77</v>
      </c>
      <c r="E34" s="55" t="s">
        <v>78</v>
      </c>
      <c r="F34" s="56">
        <v>35</v>
      </c>
      <c r="G34" s="57">
        <v>7774681</v>
      </c>
      <c r="H34" s="35">
        <f t="shared" si="0"/>
        <v>7774681</v>
      </c>
    </row>
    <row r="35" spans="2:8" ht="16.5" thickBot="1" x14ac:dyDescent="0.3">
      <c r="B35" s="52">
        <v>27</v>
      </c>
      <c r="C35" s="53" t="s">
        <v>57</v>
      </c>
      <c r="D35" s="54" t="s">
        <v>80</v>
      </c>
      <c r="E35" s="55" t="s">
        <v>81</v>
      </c>
      <c r="F35" s="56">
        <v>65</v>
      </c>
      <c r="G35" s="57">
        <v>12143322</v>
      </c>
      <c r="H35" s="35">
        <f t="shared" si="0"/>
        <v>12143322</v>
      </c>
    </row>
    <row r="36" spans="2:8" ht="16.5" thickBot="1" x14ac:dyDescent="0.3">
      <c r="B36" s="52">
        <v>28</v>
      </c>
      <c r="C36" s="53" t="s">
        <v>57</v>
      </c>
      <c r="D36" s="54" t="s">
        <v>83</v>
      </c>
      <c r="E36" s="55" t="s">
        <v>84</v>
      </c>
      <c r="F36" s="56">
        <v>58</v>
      </c>
      <c r="G36" s="57">
        <v>10815445</v>
      </c>
      <c r="H36" s="35">
        <f t="shared" si="0"/>
        <v>10815445</v>
      </c>
    </row>
    <row r="37" spans="2:8" ht="16.5" thickBot="1" x14ac:dyDescent="0.3">
      <c r="B37" s="52">
        <v>29</v>
      </c>
      <c r="C37" s="53" t="s">
        <v>57</v>
      </c>
      <c r="D37" s="54" t="s">
        <v>86</v>
      </c>
      <c r="E37" s="55" t="s">
        <v>87</v>
      </c>
      <c r="F37" s="56">
        <v>45</v>
      </c>
      <c r="G37" s="57">
        <v>9996030</v>
      </c>
      <c r="H37" s="35">
        <f t="shared" si="0"/>
        <v>9996030</v>
      </c>
    </row>
    <row r="38" spans="2:8" ht="16.5" thickBot="1" x14ac:dyDescent="0.3">
      <c r="B38" s="52">
        <v>30</v>
      </c>
      <c r="C38" s="53" t="s">
        <v>57</v>
      </c>
      <c r="D38" s="54" t="s">
        <v>88</v>
      </c>
      <c r="E38" s="55" t="s">
        <v>89</v>
      </c>
      <c r="F38" s="56">
        <v>42</v>
      </c>
      <c r="G38" s="57">
        <v>14164500</v>
      </c>
      <c r="H38" s="35">
        <f t="shared" si="0"/>
        <v>14164500</v>
      </c>
    </row>
    <row r="39" spans="2:8" ht="16.5" thickBot="1" x14ac:dyDescent="0.3">
      <c r="B39" s="52">
        <v>31</v>
      </c>
      <c r="C39" s="53" t="s">
        <v>57</v>
      </c>
      <c r="D39" s="54" t="s">
        <v>90</v>
      </c>
      <c r="E39" s="55" t="s">
        <v>91</v>
      </c>
      <c r="F39" s="56">
        <v>24</v>
      </c>
      <c r="G39" s="57">
        <v>8094000</v>
      </c>
      <c r="H39" s="35">
        <f t="shared" si="0"/>
        <v>8094000</v>
      </c>
    </row>
    <row r="40" spans="2:8" ht="16.5" thickBot="1" x14ac:dyDescent="0.3">
      <c r="B40" s="52">
        <v>32</v>
      </c>
      <c r="C40" s="53" t="s">
        <v>57</v>
      </c>
      <c r="D40" s="54" t="s">
        <v>92</v>
      </c>
      <c r="E40" s="55" t="s">
        <v>93</v>
      </c>
      <c r="F40" s="56">
        <v>33</v>
      </c>
      <c r="G40" s="57">
        <v>11129262</v>
      </c>
      <c r="H40" s="35">
        <f t="shared" si="0"/>
        <v>11129262</v>
      </c>
    </row>
    <row r="41" spans="2:8" ht="16.5" thickBot="1" x14ac:dyDescent="0.3">
      <c r="B41" s="52">
        <v>33</v>
      </c>
      <c r="C41" s="53" t="s">
        <v>57</v>
      </c>
      <c r="D41" s="54" t="s">
        <v>94</v>
      </c>
      <c r="E41" s="55" t="s">
        <v>95</v>
      </c>
      <c r="F41" s="56">
        <v>31</v>
      </c>
      <c r="G41" s="57">
        <v>10454750</v>
      </c>
      <c r="H41" s="35">
        <f t="shared" si="0"/>
        <v>10454750</v>
      </c>
    </row>
    <row r="42" spans="2:8" ht="16.5" thickBot="1" x14ac:dyDescent="0.3">
      <c r="B42" s="52">
        <v>34</v>
      </c>
      <c r="C42" s="53" t="s">
        <v>96</v>
      </c>
      <c r="D42" s="54" t="s">
        <v>98</v>
      </c>
      <c r="E42" s="55" t="s">
        <v>181</v>
      </c>
      <c r="F42" s="56">
        <v>125</v>
      </c>
      <c r="G42" s="57">
        <v>42152503</v>
      </c>
      <c r="H42" s="35">
        <f t="shared" si="0"/>
        <v>42152503</v>
      </c>
    </row>
    <row r="43" spans="2:8" ht="16.5" thickBot="1" x14ac:dyDescent="0.3">
      <c r="B43" s="52">
        <v>35</v>
      </c>
      <c r="C43" s="53" t="s">
        <v>96</v>
      </c>
      <c r="D43" s="54" t="s">
        <v>101</v>
      </c>
      <c r="E43" s="55" t="s">
        <v>102</v>
      </c>
      <c r="F43" s="56">
        <v>20</v>
      </c>
      <c r="G43" s="57">
        <v>6407750</v>
      </c>
      <c r="H43" s="35">
        <f t="shared" si="0"/>
        <v>6407750</v>
      </c>
    </row>
    <row r="44" spans="2:8" ht="16.5" thickBot="1" x14ac:dyDescent="0.3">
      <c r="B44" s="52">
        <v>36</v>
      </c>
      <c r="C44" s="53" t="s">
        <v>96</v>
      </c>
      <c r="D44" s="54" t="s">
        <v>97</v>
      </c>
      <c r="E44" s="55" t="s">
        <v>180</v>
      </c>
      <c r="F44" s="56">
        <v>77</v>
      </c>
      <c r="G44" s="57">
        <v>25968250</v>
      </c>
      <c r="H44" s="35">
        <f t="shared" si="0"/>
        <v>25968250</v>
      </c>
    </row>
    <row r="45" spans="2:8" ht="16.5" thickBot="1" x14ac:dyDescent="0.3">
      <c r="B45" s="52">
        <v>37</v>
      </c>
      <c r="C45" s="53" t="s">
        <v>96</v>
      </c>
      <c r="D45" s="54" t="s">
        <v>100</v>
      </c>
      <c r="E45" s="55" t="s">
        <v>105</v>
      </c>
      <c r="F45" s="56">
        <v>35</v>
      </c>
      <c r="G45" s="57">
        <v>11297887</v>
      </c>
      <c r="H45" s="35">
        <f t="shared" si="0"/>
        <v>11297887</v>
      </c>
    </row>
    <row r="46" spans="2:8" ht="16.5" thickBot="1" x14ac:dyDescent="0.3">
      <c r="B46" s="52">
        <v>38</v>
      </c>
      <c r="C46" s="53" t="s">
        <v>96</v>
      </c>
      <c r="D46" s="54" t="s">
        <v>107</v>
      </c>
      <c r="E46" s="55" t="s">
        <v>108</v>
      </c>
      <c r="F46" s="56">
        <v>18</v>
      </c>
      <c r="G46" s="57">
        <v>6040523</v>
      </c>
      <c r="H46" s="35">
        <f t="shared" si="0"/>
        <v>6040523</v>
      </c>
    </row>
    <row r="47" spans="2:8" ht="16.5" thickBot="1" x14ac:dyDescent="0.3">
      <c r="B47" s="52">
        <v>39</v>
      </c>
      <c r="C47" s="53" t="s">
        <v>96</v>
      </c>
      <c r="D47" s="54" t="s">
        <v>109</v>
      </c>
      <c r="E47" s="55" t="s">
        <v>110</v>
      </c>
      <c r="F47" s="56">
        <v>15</v>
      </c>
      <c r="G47" s="57">
        <v>5058750</v>
      </c>
      <c r="H47" s="35">
        <f t="shared" si="0"/>
        <v>5058750</v>
      </c>
    </row>
    <row r="48" spans="2:8" ht="16.5" thickBot="1" x14ac:dyDescent="0.3">
      <c r="B48" s="52">
        <v>40</v>
      </c>
      <c r="C48" s="53" t="s">
        <v>96</v>
      </c>
      <c r="D48" s="54" t="s">
        <v>111</v>
      </c>
      <c r="E48" s="55" t="s">
        <v>112</v>
      </c>
      <c r="F48" s="56">
        <v>11</v>
      </c>
      <c r="G48" s="57">
        <v>3709754</v>
      </c>
      <c r="H48" s="35">
        <f t="shared" si="0"/>
        <v>3709754</v>
      </c>
    </row>
    <row r="49" spans="2:8" ht="16.5" thickBot="1" x14ac:dyDescent="0.3">
      <c r="B49" s="52">
        <v>41</v>
      </c>
      <c r="C49" s="53" t="s">
        <v>96</v>
      </c>
      <c r="D49" s="54" t="s">
        <v>113</v>
      </c>
      <c r="E49" s="55" t="s">
        <v>114</v>
      </c>
      <c r="F49" s="56">
        <v>18</v>
      </c>
      <c r="G49" s="57">
        <v>5879297</v>
      </c>
      <c r="H49" s="35">
        <f t="shared" si="0"/>
        <v>5879297</v>
      </c>
    </row>
    <row r="50" spans="2:8" ht="16.5" thickBot="1" x14ac:dyDescent="0.3">
      <c r="B50" s="52">
        <v>42</v>
      </c>
      <c r="C50" s="53" t="s">
        <v>96</v>
      </c>
      <c r="D50" s="54" t="s">
        <v>103</v>
      </c>
      <c r="E50" s="55" t="s">
        <v>115</v>
      </c>
      <c r="F50" s="56">
        <v>29</v>
      </c>
      <c r="G50" s="57">
        <v>9274375</v>
      </c>
      <c r="H50" s="35">
        <f t="shared" si="0"/>
        <v>9274375</v>
      </c>
    </row>
    <row r="51" spans="2:8" ht="16.5" thickBot="1" x14ac:dyDescent="0.3">
      <c r="B51" s="52">
        <v>43</v>
      </c>
      <c r="C51" s="53" t="s">
        <v>96</v>
      </c>
      <c r="D51" s="54" t="s">
        <v>106</v>
      </c>
      <c r="E51" s="55" t="s">
        <v>116</v>
      </c>
      <c r="F51" s="56">
        <v>20</v>
      </c>
      <c r="G51" s="57">
        <v>6718789</v>
      </c>
      <c r="H51" s="35">
        <f t="shared" si="0"/>
        <v>6718789</v>
      </c>
    </row>
    <row r="52" spans="2:8" ht="16.5" thickBot="1" x14ac:dyDescent="0.3">
      <c r="B52" s="52">
        <v>44</v>
      </c>
      <c r="C52" s="53" t="s">
        <v>117</v>
      </c>
      <c r="D52" s="54" t="s">
        <v>119</v>
      </c>
      <c r="E52" s="55" t="s">
        <v>120</v>
      </c>
      <c r="F52" s="56">
        <v>370</v>
      </c>
      <c r="G52" s="57">
        <v>124033054</v>
      </c>
      <c r="H52" s="35">
        <f t="shared" si="0"/>
        <v>124033054</v>
      </c>
    </row>
    <row r="53" spans="2:8" ht="16.5" thickBot="1" x14ac:dyDescent="0.3">
      <c r="B53" s="52">
        <v>45</v>
      </c>
      <c r="C53" s="53" t="s">
        <v>117</v>
      </c>
      <c r="D53" s="54" t="s">
        <v>122</v>
      </c>
      <c r="E53" s="55" t="s">
        <v>123</v>
      </c>
      <c r="F53" s="56">
        <f>24+1</f>
        <v>25</v>
      </c>
      <c r="G53" s="57">
        <f>7914142+337250.37</f>
        <v>8251392.3700000001</v>
      </c>
      <c r="H53" s="35">
        <f t="shared" si="0"/>
        <v>8251392.3700000001</v>
      </c>
    </row>
    <row r="54" spans="2:8" ht="16.5" thickBot="1" x14ac:dyDescent="0.3">
      <c r="B54" s="52">
        <v>46</v>
      </c>
      <c r="C54" s="53" t="s">
        <v>117</v>
      </c>
      <c r="D54" s="54" t="s">
        <v>125</v>
      </c>
      <c r="E54" s="55" t="s">
        <v>126</v>
      </c>
      <c r="F54" s="56">
        <v>22</v>
      </c>
      <c r="G54" s="57">
        <v>7419500</v>
      </c>
      <c r="H54" s="35">
        <f t="shared" si="0"/>
        <v>7419500</v>
      </c>
    </row>
    <row r="55" spans="2:8" ht="16.5" thickBot="1" x14ac:dyDescent="0.3">
      <c r="B55" s="52">
        <v>47</v>
      </c>
      <c r="C55" s="53" t="s">
        <v>117</v>
      </c>
      <c r="D55" s="54" t="s">
        <v>128</v>
      </c>
      <c r="E55" s="55" t="s">
        <v>129</v>
      </c>
      <c r="F55" s="56">
        <v>25</v>
      </c>
      <c r="G55" s="57">
        <v>8318834</v>
      </c>
      <c r="H55" s="35">
        <f t="shared" si="0"/>
        <v>8318834</v>
      </c>
    </row>
    <row r="56" spans="2:8" ht="16.5" thickBot="1" x14ac:dyDescent="0.3">
      <c r="B56" s="52">
        <v>48</v>
      </c>
      <c r="C56" s="53" t="s">
        <v>117</v>
      </c>
      <c r="D56" s="54" t="s">
        <v>131</v>
      </c>
      <c r="E56" s="55" t="s">
        <v>132</v>
      </c>
      <c r="F56" s="56">
        <v>28</v>
      </c>
      <c r="G56" s="57">
        <v>9443000</v>
      </c>
      <c r="H56" s="35">
        <f t="shared" si="0"/>
        <v>9443000</v>
      </c>
    </row>
    <row r="57" spans="2:8" ht="16.5" thickBot="1" x14ac:dyDescent="0.3">
      <c r="B57" s="52">
        <v>49</v>
      </c>
      <c r="C57" s="53" t="s">
        <v>117</v>
      </c>
      <c r="D57" s="54" t="s">
        <v>133</v>
      </c>
      <c r="E57" s="55" t="s">
        <v>134</v>
      </c>
      <c r="F57" s="56">
        <v>42</v>
      </c>
      <c r="G57" s="57">
        <v>13156491</v>
      </c>
      <c r="H57" s="35">
        <f t="shared" si="0"/>
        <v>13156491</v>
      </c>
    </row>
    <row r="58" spans="2:8" ht="16.5" thickBot="1" x14ac:dyDescent="0.3">
      <c r="B58" s="52">
        <v>50</v>
      </c>
      <c r="C58" s="53" t="s">
        <v>117</v>
      </c>
      <c r="D58" s="54" t="s">
        <v>135</v>
      </c>
      <c r="E58" s="55" t="s">
        <v>136</v>
      </c>
      <c r="F58" s="56">
        <v>18</v>
      </c>
      <c r="G58" s="57">
        <v>6070500</v>
      </c>
      <c r="H58" s="35">
        <f t="shared" si="0"/>
        <v>6070500</v>
      </c>
    </row>
    <row r="59" spans="2:8" ht="16.5" thickBot="1" x14ac:dyDescent="0.3">
      <c r="B59" s="52">
        <v>51</v>
      </c>
      <c r="C59" s="53" t="s">
        <v>117</v>
      </c>
      <c r="D59" s="54" t="s">
        <v>138</v>
      </c>
      <c r="E59" s="55" t="s">
        <v>139</v>
      </c>
      <c r="F59" s="56">
        <v>19</v>
      </c>
      <c r="G59" s="57">
        <v>6407750</v>
      </c>
      <c r="H59" s="35">
        <f t="shared" si="0"/>
        <v>6407750</v>
      </c>
    </row>
    <row r="60" spans="2:8" ht="16.5" thickBot="1" x14ac:dyDescent="0.3">
      <c r="B60" s="52">
        <v>52</v>
      </c>
      <c r="C60" s="53" t="s">
        <v>117</v>
      </c>
      <c r="D60" s="54" t="s">
        <v>118</v>
      </c>
      <c r="E60" s="55" t="s">
        <v>140</v>
      </c>
      <c r="F60" s="56">
        <v>91</v>
      </c>
      <c r="G60" s="57">
        <v>29256439</v>
      </c>
      <c r="H60" s="35">
        <f t="shared" si="0"/>
        <v>29256439</v>
      </c>
    </row>
    <row r="61" spans="2:8" ht="16.5" thickBot="1" x14ac:dyDescent="0.3">
      <c r="B61" s="52">
        <v>53</v>
      </c>
      <c r="C61" s="53" t="s">
        <v>117</v>
      </c>
      <c r="D61" s="54" t="s">
        <v>124</v>
      </c>
      <c r="E61" s="55" t="s">
        <v>142</v>
      </c>
      <c r="F61" s="56">
        <v>21</v>
      </c>
      <c r="G61" s="57">
        <v>6703781</v>
      </c>
      <c r="H61" s="35">
        <f t="shared" si="0"/>
        <v>6703781</v>
      </c>
    </row>
    <row r="62" spans="2:8" ht="16.5" thickBot="1" x14ac:dyDescent="0.3">
      <c r="B62" s="52">
        <v>54</v>
      </c>
      <c r="C62" s="53" t="s">
        <v>143</v>
      </c>
      <c r="D62" s="54" t="s">
        <v>8</v>
      </c>
      <c r="E62" s="55" t="s">
        <v>145</v>
      </c>
      <c r="F62" s="56">
        <v>621</v>
      </c>
      <c r="G62" s="57">
        <v>142207758</v>
      </c>
      <c r="H62" s="35">
        <f t="shared" si="0"/>
        <v>142207758</v>
      </c>
    </row>
    <row r="63" spans="2:8" ht="16.5" thickBot="1" x14ac:dyDescent="0.3">
      <c r="B63" s="52">
        <v>55</v>
      </c>
      <c r="C63" s="53" t="s">
        <v>143</v>
      </c>
      <c r="D63" s="54" t="s">
        <v>147</v>
      </c>
      <c r="E63" s="55" t="s">
        <v>148</v>
      </c>
      <c r="F63" s="56">
        <v>19</v>
      </c>
      <c r="G63" s="57">
        <v>4350954</v>
      </c>
      <c r="H63" s="35">
        <f t="shared" si="0"/>
        <v>4350954</v>
      </c>
    </row>
    <row r="64" spans="2:8" ht="16.5" thickBot="1" x14ac:dyDescent="0.3">
      <c r="B64" s="52">
        <v>56</v>
      </c>
      <c r="C64" s="53" t="s">
        <v>143</v>
      </c>
      <c r="D64" s="54" t="s">
        <v>150</v>
      </c>
      <c r="E64" s="55" t="s">
        <v>151</v>
      </c>
      <c r="F64" s="56">
        <v>29</v>
      </c>
      <c r="G64" s="57">
        <v>6640929</v>
      </c>
      <c r="H64" s="35">
        <f t="shared" si="0"/>
        <v>6640929</v>
      </c>
    </row>
    <row r="65" spans="2:8" ht="16.5" thickBot="1" x14ac:dyDescent="0.3">
      <c r="B65" s="103">
        <v>57</v>
      </c>
      <c r="C65" s="104" t="s">
        <v>143</v>
      </c>
      <c r="D65" s="105" t="s">
        <v>153</v>
      </c>
      <c r="E65" s="106" t="s">
        <v>154</v>
      </c>
      <c r="F65" s="107">
        <v>18</v>
      </c>
      <c r="G65" s="108">
        <v>4121964</v>
      </c>
      <c r="H65" s="35">
        <f t="shared" si="0"/>
        <v>4121964</v>
      </c>
    </row>
    <row r="66" spans="2:8" ht="22.5" customHeight="1" thickBot="1" x14ac:dyDescent="0.3">
      <c r="B66" s="109" t="s">
        <v>175</v>
      </c>
      <c r="C66" s="110"/>
      <c r="D66" s="110"/>
      <c r="E66" s="110"/>
      <c r="F66" s="111">
        <f>SUM(F9:F65)</f>
        <v>4389</v>
      </c>
      <c r="G66" s="112">
        <f>SUM(G9:G65)</f>
        <v>1115828278.3699999</v>
      </c>
      <c r="H66" s="155">
        <f>SUM(H9:H65)</f>
        <v>1115828278.3699999</v>
      </c>
    </row>
    <row r="68" spans="2:8" x14ac:dyDescent="0.25">
      <c r="B68" s="40"/>
    </row>
    <row r="69" spans="2:8" x14ac:dyDescent="0.25">
      <c r="B69" s="43"/>
    </row>
    <row r="70" spans="2:8" x14ac:dyDescent="0.25">
      <c r="B70" s="43"/>
    </row>
  </sheetData>
  <autoFilter ref="B8:H66"/>
  <mergeCells count="5">
    <mergeCell ref="B66:E66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3"/>
  <sheetViews>
    <sheetView topLeftCell="A58" zoomScale="118" zoomScaleNormal="118" workbookViewId="0">
      <selection activeCell="G8" sqref="G8:G66"/>
    </sheetView>
  </sheetViews>
  <sheetFormatPr baseColWidth="10" defaultRowHeight="15" x14ac:dyDescent="0.25"/>
  <cols>
    <col min="1" max="1" width="7" customWidth="1"/>
    <col min="2" max="2" width="5.5703125" style="42" customWidth="1"/>
    <col min="3" max="3" width="7.5703125" customWidth="1"/>
    <col min="4" max="4" width="9.85546875" customWidth="1"/>
    <col min="5" max="5" width="25.85546875" customWidth="1"/>
    <col min="6" max="6" width="20.42578125" style="47" customWidth="1"/>
    <col min="7" max="7" width="19.5703125" customWidth="1"/>
    <col min="8" max="8" width="20.5703125" customWidth="1"/>
    <col min="9" max="10" width="14.140625" bestFit="1" customWidth="1"/>
    <col min="11" max="11" width="13.140625" bestFit="1" customWidth="1"/>
    <col min="255" max="255" width="7" customWidth="1"/>
    <col min="256" max="256" width="5.5703125" customWidth="1"/>
    <col min="257" max="257" width="7.5703125" customWidth="1"/>
    <col min="258" max="258" width="9.5703125" customWidth="1"/>
    <col min="259" max="259" width="9.85546875" customWidth="1"/>
    <col min="260" max="260" width="23.5703125" bestFit="1" customWidth="1"/>
    <col min="261" max="261" width="14.85546875" customWidth="1"/>
    <col min="262" max="262" width="16.140625" customWidth="1"/>
    <col min="511" max="511" width="7" customWidth="1"/>
    <col min="512" max="512" width="5.5703125" customWidth="1"/>
    <col min="513" max="513" width="7.5703125" customWidth="1"/>
    <col min="514" max="514" width="9.5703125" customWidth="1"/>
    <col min="515" max="515" width="9.85546875" customWidth="1"/>
    <col min="516" max="516" width="23.5703125" bestFit="1" customWidth="1"/>
    <col min="517" max="517" width="14.85546875" customWidth="1"/>
    <col min="518" max="518" width="16.140625" customWidth="1"/>
    <col min="767" max="767" width="7" customWidth="1"/>
    <col min="768" max="768" width="5.5703125" customWidth="1"/>
    <col min="769" max="769" width="7.5703125" customWidth="1"/>
    <col min="770" max="770" width="9.5703125" customWidth="1"/>
    <col min="771" max="771" width="9.85546875" customWidth="1"/>
    <col min="772" max="772" width="23.5703125" bestFit="1" customWidth="1"/>
    <col min="773" max="773" width="14.85546875" customWidth="1"/>
    <col min="774" max="774" width="16.140625" customWidth="1"/>
    <col min="1023" max="1023" width="7" customWidth="1"/>
    <col min="1024" max="1024" width="5.5703125" customWidth="1"/>
    <col min="1025" max="1025" width="7.5703125" customWidth="1"/>
    <col min="1026" max="1026" width="9.5703125" customWidth="1"/>
    <col min="1027" max="1027" width="9.85546875" customWidth="1"/>
    <col min="1028" max="1028" width="23.5703125" bestFit="1" customWidth="1"/>
    <col min="1029" max="1029" width="14.85546875" customWidth="1"/>
    <col min="1030" max="1030" width="16.140625" customWidth="1"/>
    <col min="1279" max="1279" width="7" customWidth="1"/>
    <col min="1280" max="1280" width="5.5703125" customWidth="1"/>
    <col min="1281" max="1281" width="7.5703125" customWidth="1"/>
    <col min="1282" max="1282" width="9.5703125" customWidth="1"/>
    <col min="1283" max="1283" width="9.85546875" customWidth="1"/>
    <col min="1284" max="1284" width="23.5703125" bestFit="1" customWidth="1"/>
    <col min="1285" max="1285" width="14.85546875" customWidth="1"/>
    <col min="1286" max="1286" width="16.140625" customWidth="1"/>
    <col min="1535" max="1535" width="7" customWidth="1"/>
    <col min="1536" max="1536" width="5.5703125" customWidth="1"/>
    <col min="1537" max="1537" width="7.5703125" customWidth="1"/>
    <col min="1538" max="1538" width="9.5703125" customWidth="1"/>
    <col min="1539" max="1539" width="9.85546875" customWidth="1"/>
    <col min="1540" max="1540" width="23.5703125" bestFit="1" customWidth="1"/>
    <col min="1541" max="1541" width="14.85546875" customWidth="1"/>
    <col min="1542" max="1542" width="16.140625" customWidth="1"/>
    <col min="1791" max="1791" width="7" customWidth="1"/>
    <col min="1792" max="1792" width="5.5703125" customWidth="1"/>
    <col min="1793" max="1793" width="7.5703125" customWidth="1"/>
    <col min="1794" max="1794" width="9.5703125" customWidth="1"/>
    <col min="1795" max="1795" width="9.85546875" customWidth="1"/>
    <col min="1796" max="1796" width="23.5703125" bestFit="1" customWidth="1"/>
    <col min="1797" max="1797" width="14.85546875" customWidth="1"/>
    <col min="1798" max="1798" width="16.140625" customWidth="1"/>
    <col min="2047" max="2047" width="7" customWidth="1"/>
    <col min="2048" max="2048" width="5.5703125" customWidth="1"/>
    <col min="2049" max="2049" width="7.5703125" customWidth="1"/>
    <col min="2050" max="2050" width="9.5703125" customWidth="1"/>
    <col min="2051" max="2051" width="9.85546875" customWidth="1"/>
    <col min="2052" max="2052" width="23.5703125" bestFit="1" customWidth="1"/>
    <col min="2053" max="2053" width="14.85546875" customWidth="1"/>
    <col min="2054" max="2054" width="16.140625" customWidth="1"/>
    <col min="2303" max="2303" width="7" customWidth="1"/>
    <col min="2304" max="2304" width="5.5703125" customWidth="1"/>
    <col min="2305" max="2305" width="7.5703125" customWidth="1"/>
    <col min="2306" max="2306" width="9.5703125" customWidth="1"/>
    <col min="2307" max="2307" width="9.85546875" customWidth="1"/>
    <col min="2308" max="2308" width="23.5703125" bestFit="1" customWidth="1"/>
    <col min="2309" max="2309" width="14.85546875" customWidth="1"/>
    <col min="2310" max="2310" width="16.140625" customWidth="1"/>
    <col min="2559" max="2559" width="7" customWidth="1"/>
    <col min="2560" max="2560" width="5.5703125" customWidth="1"/>
    <col min="2561" max="2561" width="7.5703125" customWidth="1"/>
    <col min="2562" max="2562" width="9.5703125" customWidth="1"/>
    <col min="2563" max="2563" width="9.85546875" customWidth="1"/>
    <col min="2564" max="2564" width="23.5703125" bestFit="1" customWidth="1"/>
    <col min="2565" max="2565" width="14.85546875" customWidth="1"/>
    <col min="2566" max="2566" width="16.140625" customWidth="1"/>
    <col min="2815" max="2815" width="7" customWidth="1"/>
    <col min="2816" max="2816" width="5.5703125" customWidth="1"/>
    <col min="2817" max="2817" width="7.5703125" customWidth="1"/>
    <col min="2818" max="2818" width="9.5703125" customWidth="1"/>
    <col min="2819" max="2819" width="9.85546875" customWidth="1"/>
    <col min="2820" max="2820" width="23.5703125" bestFit="1" customWidth="1"/>
    <col min="2821" max="2821" width="14.85546875" customWidth="1"/>
    <col min="2822" max="2822" width="16.140625" customWidth="1"/>
    <col min="3071" max="3071" width="7" customWidth="1"/>
    <col min="3072" max="3072" width="5.5703125" customWidth="1"/>
    <col min="3073" max="3073" width="7.5703125" customWidth="1"/>
    <col min="3074" max="3074" width="9.5703125" customWidth="1"/>
    <col min="3075" max="3075" width="9.85546875" customWidth="1"/>
    <col min="3076" max="3076" width="23.5703125" bestFit="1" customWidth="1"/>
    <col min="3077" max="3077" width="14.85546875" customWidth="1"/>
    <col min="3078" max="3078" width="16.140625" customWidth="1"/>
    <col min="3327" max="3327" width="7" customWidth="1"/>
    <col min="3328" max="3328" width="5.5703125" customWidth="1"/>
    <col min="3329" max="3329" width="7.5703125" customWidth="1"/>
    <col min="3330" max="3330" width="9.5703125" customWidth="1"/>
    <col min="3331" max="3331" width="9.85546875" customWidth="1"/>
    <col min="3332" max="3332" width="23.5703125" bestFit="1" customWidth="1"/>
    <col min="3333" max="3333" width="14.85546875" customWidth="1"/>
    <col min="3334" max="3334" width="16.140625" customWidth="1"/>
    <col min="3583" max="3583" width="7" customWidth="1"/>
    <col min="3584" max="3584" width="5.5703125" customWidth="1"/>
    <col min="3585" max="3585" width="7.5703125" customWidth="1"/>
    <col min="3586" max="3586" width="9.5703125" customWidth="1"/>
    <col min="3587" max="3587" width="9.85546875" customWidth="1"/>
    <col min="3588" max="3588" width="23.5703125" bestFit="1" customWidth="1"/>
    <col min="3589" max="3589" width="14.85546875" customWidth="1"/>
    <col min="3590" max="3590" width="16.140625" customWidth="1"/>
    <col min="3839" max="3839" width="7" customWidth="1"/>
    <col min="3840" max="3840" width="5.5703125" customWidth="1"/>
    <col min="3841" max="3841" width="7.5703125" customWidth="1"/>
    <col min="3842" max="3842" width="9.5703125" customWidth="1"/>
    <col min="3843" max="3843" width="9.85546875" customWidth="1"/>
    <col min="3844" max="3844" width="23.5703125" bestFit="1" customWidth="1"/>
    <col min="3845" max="3845" width="14.85546875" customWidth="1"/>
    <col min="3846" max="3846" width="16.140625" customWidth="1"/>
    <col min="4095" max="4095" width="7" customWidth="1"/>
    <col min="4096" max="4096" width="5.5703125" customWidth="1"/>
    <col min="4097" max="4097" width="7.5703125" customWidth="1"/>
    <col min="4098" max="4098" width="9.5703125" customWidth="1"/>
    <col min="4099" max="4099" width="9.85546875" customWidth="1"/>
    <col min="4100" max="4100" width="23.5703125" bestFit="1" customWidth="1"/>
    <col min="4101" max="4101" width="14.85546875" customWidth="1"/>
    <col min="4102" max="4102" width="16.140625" customWidth="1"/>
    <col min="4351" max="4351" width="7" customWidth="1"/>
    <col min="4352" max="4352" width="5.5703125" customWidth="1"/>
    <col min="4353" max="4353" width="7.5703125" customWidth="1"/>
    <col min="4354" max="4354" width="9.5703125" customWidth="1"/>
    <col min="4355" max="4355" width="9.85546875" customWidth="1"/>
    <col min="4356" max="4356" width="23.5703125" bestFit="1" customWidth="1"/>
    <col min="4357" max="4357" width="14.85546875" customWidth="1"/>
    <col min="4358" max="4358" width="16.140625" customWidth="1"/>
    <col min="4607" max="4607" width="7" customWidth="1"/>
    <col min="4608" max="4608" width="5.5703125" customWidth="1"/>
    <col min="4609" max="4609" width="7.5703125" customWidth="1"/>
    <col min="4610" max="4610" width="9.5703125" customWidth="1"/>
    <col min="4611" max="4611" width="9.85546875" customWidth="1"/>
    <col min="4612" max="4612" width="23.5703125" bestFit="1" customWidth="1"/>
    <col min="4613" max="4613" width="14.85546875" customWidth="1"/>
    <col min="4614" max="4614" width="16.140625" customWidth="1"/>
    <col min="4863" max="4863" width="7" customWidth="1"/>
    <col min="4864" max="4864" width="5.5703125" customWidth="1"/>
    <col min="4865" max="4865" width="7.5703125" customWidth="1"/>
    <col min="4866" max="4866" width="9.5703125" customWidth="1"/>
    <col min="4867" max="4867" width="9.85546875" customWidth="1"/>
    <col min="4868" max="4868" width="23.5703125" bestFit="1" customWidth="1"/>
    <col min="4869" max="4869" width="14.85546875" customWidth="1"/>
    <col min="4870" max="4870" width="16.140625" customWidth="1"/>
    <col min="5119" max="5119" width="7" customWidth="1"/>
    <col min="5120" max="5120" width="5.5703125" customWidth="1"/>
    <col min="5121" max="5121" width="7.5703125" customWidth="1"/>
    <col min="5122" max="5122" width="9.5703125" customWidth="1"/>
    <col min="5123" max="5123" width="9.85546875" customWidth="1"/>
    <col min="5124" max="5124" width="23.5703125" bestFit="1" customWidth="1"/>
    <col min="5125" max="5125" width="14.85546875" customWidth="1"/>
    <col min="5126" max="5126" width="16.140625" customWidth="1"/>
    <col min="5375" max="5375" width="7" customWidth="1"/>
    <col min="5376" max="5376" width="5.5703125" customWidth="1"/>
    <col min="5377" max="5377" width="7.5703125" customWidth="1"/>
    <col min="5378" max="5378" width="9.5703125" customWidth="1"/>
    <col min="5379" max="5379" width="9.85546875" customWidth="1"/>
    <col min="5380" max="5380" width="23.5703125" bestFit="1" customWidth="1"/>
    <col min="5381" max="5381" width="14.85546875" customWidth="1"/>
    <col min="5382" max="5382" width="16.140625" customWidth="1"/>
    <col min="5631" max="5631" width="7" customWidth="1"/>
    <col min="5632" max="5632" width="5.5703125" customWidth="1"/>
    <col min="5633" max="5633" width="7.5703125" customWidth="1"/>
    <col min="5634" max="5634" width="9.5703125" customWidth="1"/>
    <col min="5635" max="5635" width="9.85546875" customWidth="1"/>
    <col min="5636" max="5636" width="23.5703125" bestFit="1" customWidth="1"/>
    <col min="5637" max="5637" width="14.85546875" customWidth="1"/>
    <col min="5638" max="5638" width="16.140625" customWidth="1"/>
    <col min="5887" max="5887" width="7" customWidth="1"/>
    <col min="5888" max="5888" width="5.5703125" customWidth="1"/>
    <col min="5889" max="5889" width="7.5703125" customWidth="1"/>
    <col min="5890" max="5890" width="9.5703125" customWidth="1"/>
    <col min="5891" max="5891" width="9.85546875" customWidth="1"/>
    <col min="5892" max="5892" width="23.5703125" bestFit="1" customWidth="1"/>
    <col min="5893" max="5893" width="14.85546875" customWidth="1"/>
    <col min="5894" max="5894" width="16.140625" customWidth="1"/>
    <col min="6143" max="6143" width="7" customWidth="1"/>
    <col min="6144" max="6144" width="5.5703125" customWidth="1"/>
    <col min="6145" max="6145" width="7.5703125" customWidth="1"/>
    <col min="6146" max="6146" width="9.5703125" customWidth="1"/>
    <col min="6147" max="6147" width="9.85546875" customWidth="1"/>
    <col min="6148" max="6148" width="23.5703125" bestFit="1" customWidth="1"/>
    <col min="6149" max="6149" width="14.85546875" customWidth="1"/>
    <col min="6150" max="6150" width="16.140625" customWidth="1"/>
    <col min="6399" max="6399" width="7" customWidth="1"/>
    <col min="6400" max="6400" width="5.5703125" customWidth="1"/>
    <col min="6401" max="6401" width="7.5703125" customWidth="1"/>
    <col min="6402" max="6402" width="9.5703125" customWidth="1"/>
    <col min="6403" max="6403" width="9.85546875" customWidth="1"/>
    <col min="6404" max="6404" width="23.5703125" bestFit="1" customWidth="1"/>
    <col min="6405" max="6405" width="14.85546875" customWidth="1"/>
    <col min="6406" max="6406" width="16.140625" customWidth="1"/>
    <col min="6655" max="6655" width="7" customWidth="1"/>
    <col min="6656" max="6656" width="5.5703125" customWidth="1"/>
    <col min="6657" max="6657" width="7.5703125" customWidth="1"/>
    <col min="6658" max="6658" width="9.5703125" customWidth="1"/>
    <col min="6659" max="6659" width="9.85546875" customWidth="1"/>
    <col min="6660" max="6660" width="23.5703125" bestFit="1" customWidth="1"/>
    <col min="6661" max="6661" width="14.85546875" customWidth="1"/>
    <col min="6662" max="6662" width="16.140625" customWidth="1"/>
    <col min="6911" max="6911" width="7" customWidth="1"/>
    <col min="6912" max="6912" width="5.5703125" customWidth="1"/>
    <col min="6913" max="6913" width="7.5703125" customWidth="1"/>
    <col min="6914" max="6914" width="9.5703125" customWidth="1"/>
    <col min="6915" max="6915" width="9.85546875" customWidth="1"/>
    <col min="6916" max="6916" width="23.5703125" bestFit="1" customWidth="1"/>
    <col min="6917" max="6917" width="14.85546875" customWidth="1"/>
    <col min="6918" max="6918" width="16.140625" customWidth="1"/>
    <col min="7167" max="7167" width="7" customWidth="1"/>
    <col min="7168" max="7168" width="5.5703125" customWidth="1"/>
    <col min="7169" max="7169" width="7.5703125" customWidth="1"/>
    <col min="7170" max="7170" width="9.5703125" customWidth="1"/>
    <col min="7171" max="7171" width="9.85546875" customWidth="1"/>
    <col min="7172" max="7172" width="23.5703125" bestFit="1" customWidth="1"/>
    <col min="7173" max="7173" width="14.85546875" customWidth="1"/>
    <col min="7174" max="7174" width="16.140625" customWidth="1"/>
    <col min="7423" max="7423" width="7" customWidth="1"/>
    <col min="7424" max="7424" width="5.5703125" customWidth="1"/>
    <col min="7425" max="7425" width="7.5703125" customWidth="1"/>
    <col min="7426" max="7426" width="9.5703125" customWidth="1"/>
    <col min="7427" max="7427" width="9.85546875" customWidth="1"/>
    <col min="7428" max="7428" width="23.5703125" bestFit="1" customWidth="1"/>
    <col min="7429" max="7429" width="14.85546875" customWidth="1"/>
    <col min="7430" max="7430" width="16.140625" customWidth="1"/>
    <col min="7679" max="7679" width="7" customWidth="1"/>
    <col min="7680" max="7680" width="5.5703125" customWidth="1"/>
    <col min="7681" max="7681" width="7.5703125" customWidth="1"/>
    <col min="7682" max="7682" width="9.5703125" customWidth="1"/>
    <col min="7683" max="7683" width="9.85546875" customWidth="1"/>
    <col min="7684" max="7684" width="23.5703125" bestFit="1" customWidth="1"/>
    <col min="7685" max="7685" width="14.85546875" customWidth="1"/>
    <col min="7686" max="7686" width="16.140625" customWidth="1"/>
    <col min="7935" max="7935" width="7" customWidth="1"/>
    <col min="7936" max="7936" width="5.5703125" customWidth="1"/>
    <col min="7937" max="7937" width="7.5703125" customWidth="1"/>
    <col min="7938" max="7938" width="9.5703125" customWidth="1"/>
    <col min="7939" max="7939" width="9.85546875" customWidth="1"/>
    <col min="7940" max="7940" width="23.5703125" bestFit="1" customWidth="1"/>
    <col min="7941" max="7941" width="14.85546875" customWidth="1"/>
    <col min="7942" max="7942" width="16.140625" customWidth="1"/>
    <col min="8191" max="8191" width="7" customWidth="1"/>
    <col min="8192" max="8192" width="5.5703125" customWidth="1"/>
    <col min="8193" max="8193" width="7.5703125" customWidth="1"/>
    <col min="8194" max="8194" width="9.5703125" customWidth="1"/>
    <col min="8195" max="8195" width="9.85546875" customWidth="1"/>
    <col min="8196" max="8196" width="23.5703125" bestFit="1" customWidth="1"/>
    <col min="8197" max="8197" width="14.85546875" customWidth="1"/>
    <col min="8198" max="8198" width="16.140625" customWidth="1"/>
    <col min="8447" max="8447" width="7" customWidth="1"/>
    <col min="8448" max="8448" width="5.5703125" customWidth="1"/>
    <col min="8449" max="8449" width="7.5703125" customWidth="1"/>
    <col min="8450" max="8450" width="9.5703125" customWidth="1"/>
    <col min="8451" max="8451" width="9.85546875" customWidth="1"/>
    <col min="8452" max="8452" width="23.5703125" bestFit="1" customWidth="1"/>
    <col min="8453" max="8453" width="14.85546875" customWidth="1"/>
    <col min="8454" max="8454" width="16.140625" customWidth="1"/>
    <col min="8703" max="8703" width="7" customWidth="1"/>
    <col min="8704" max="8704" width="5.5703125" customWidth="1"/>
    <col min="8705" max="8705" width="7.5703125" customWidth="1"/>
    <col min="8706" max="8706" width="9.5703125" customWidth="1"/>
    <col min="8707" max="8707" width="9.85546875" customWidth="1"/>
    <col min="8708" max="8708" width="23.5703125" bestFit="1" customWidth="1"/>
    <col min="8709" max="8709" width="14.85546875" customWidth="1"/>
    <col min="8710" max="8710" width="16.140625" customWidth="1"/>
    <col min="8959" max="8959" width="7" customWidth="1"/>
    <col min="8960" max="8960" width="5.5703125" customWidth="1"/>
    <col min="8961" max="8961" width="7.5703125" customWidth="1"/>
    <col min="8962" max="8962" width="9.5703125" customWidth="1"/>
    <col min="8963" max="8963" width="9.85546875" customWidth="1"/>
    <col min="8964" max="8964" width="23.5703125" bestFit="1" customWidth="1"/>
    <col min="8965" max="8965" width="14.85546875" customWidth="1"/>
    <col min="8966" max="8966" width="16.140625" customWidth="1"/>
    <col min="9215" max="9215" width="7" customWidth="1"/>
    <col min="9216" max="9216" width="5.5703125" customWidth="1"/>
    <col min="9217" max="9217" width="7.5703125" customWidth="1"/>
    <col min="9218" max="9218" width="9.5703125" customWidth="1"/>
    <col min="9219" max="9219" width="9.85546875" customWidth="1"/>
    <col min="9220" max="9220" width="23.5703125" bestFit="1" customWidth="1"/>
    <col min="9221" max="9221" width="14.85546875" customWidth="1"/>
    <col min="9222" max="9222" width="16.140625" customWidth="1"/>
    <col min="9471" max="9471" width="7" customWidth="1"/>
    <col min="9472" max="9472" width="5.5703125" customWidth="1"/>
    <col min="9473" max="9473" width="7.5703125" customWidth="1"/>
    <col min="9474" max="9474" width="9.5703125" customWidth="1"/>
    <col min="9475" max="9475" width="9.85546875" customWidth="1"/>
    <col min="9476" max="9476" width="23.5703125" bestFit="1" customWidth="1"/>
    <col min="9477" max="9477" width="14.85546875" customWidth="1"/>
    <col min="9478" max="9478" width="16.140625" customWidth="1"/>
    <col min="9727" max="9727" width="7" customWidth="1"/>
    <col min="9728" max="9728" width="5.5703125" customWidth="1"/>
    <col min="9729" max="9729" width="7.5703125" customWidth="1"/>
    <col min="9730" max="9730" width="9.5703125" customWidth="1"/>
    <col min="9731" max="9731" width="9.85546875" customWidth="1"/>
    <col min="9732" max="9732" width="23.5703125" bestFit="1" customWidth="1"/>
    <col min="9733" max="9733" width="14.85546875" customWidth="1"/>
    <col min="9734" max="9734" width="16.140625" customWidth="1"/>
    <col min="9983" max="9983" width="7" customWidth="1"/>
    <col min="9984" max="9984" width="5.5703125" customWidth="1"/>
    <col min="9985" max="9985" width="7.5703125" customWidth="1"/>
    <col min="9986" max="9986" width="9.5703125" customWidth="1"/>
    <col min="9987" max="9987" width="9.85546875" customWidth="1"/>
    <col min="9988" max="9988" width="23.5703125" bestFit="1" customWidth="1"/>
    <col min="9989" max="9989" width="14.85546875" customWidth="1"/>
    <col min="9990" max="9990" width="16.140625" customWidth="1"/>
    <col min="10239" max="10239" width="7" customWidth="1"/>
    <col min="10240" max="10240" width="5.5703125" customWidth="1"/>
    <col min="10241" max="10241" width="7.5703125" customWidth="1"/>
    <col min="10242" max="10242" width="9.5703125" customWidth="1"/>
    <col min="10243" max="10243" width="9.85546875" customWidth="1"/>
    <col min="10244" max="10244" width="23.5703125" bestFit="1" customWidth="1"/>
    <col min="10245" max="10245" width="14.85546875" customWidth="1"/>
    <col min="10246" max="10246" width="16.140625" customWidth="1"/>
    <col min="10495" max="10495" width="7" customWidth="1"/>
    <col min="10496" max="10496" width="5.5703125" customWidth="1"/>
    <col min="10497" max="10497" width="7.5703125" customWidth="1"/>
    <col min="10498" max="10498" width="9.5703125" customWidth="1"/>
    <col min="10499" max="10499" width="9.85546875" customWidth="1"/>
    <col min="10500" max="10500" width="23.5703125" bestFit="1" customWidth="1"/>
    <col min="10501" max="10501" width="14.85546875" customWidth="1"/>
    <col min="10502" max="10502" width="16.140625" customWidth="1"/>
    <col min="10751" max="10751" width="7" customWidth="1"/>
    <col min="10752" max="10752" width="5.5703125" customWidth="1"/>
    <col min="10753" max="10753" width="7.5703125" customWidth="1"/>
    <col min="10754" max="10754" width="9.5703125" customWidth="1"/>
    <col min="10755" max="10755" width="9.85546875" customWidth="1"/>
    <col min="10756" max="10756" width="23.5703125" bestFit="1" customWidth="1"/>
    <col min="10757" max="10757" width="14.85546875" customWidth="1"/>
    <col min="10758" max="10758" width="16.140625" customWidth="1"/>
    <col min="11007" max="11007" width="7" customWidth="1"/>
    <col min="11008" max="11008" width="5.5703125" customWidth="1"/>
    <col min="11009" max="11009" width="7.5703125" customWidth="1"/>
    <col min="11010" max="11010" width="9.5703125" customWidth="1"/>
    <col min="11011" max="11011" width="9.85546875" customWidth="1"/>
    <col min="11012" max="11012" width="23.5703125" bestFit="1" customWidth="1"/>
    <col min="11013" max="11013" width="14.85546875" customWidth="1"/>
    <col min="11014" max="11014" width="16.140625" customWidth="1"/>
    <col min="11263" max="11263" width="7" customWidth="1"/>
    <col min="11264" max="11264" width="5.5703125" customWidth="1"/>
    <col min="11265" max="11265" width="7.5703125" customWidth="1"/>
    <col min="11266" max="11266" width="9.5703125" customWidth="1"/>
    <col min="11267" max="11267" width="9.85546875" customWidth="1"/>
    <col min="11268" max="11268" width="23.5703125" bestFit="1" customWidth="1"/>
    <col min="11269" max="11269" width="14.85546875" customWidth="1"/>
    <col min="11270" max="11270" width="16.140625" customWidth="1"/>
    <col min="11519" max="11519" width="7" customWidth="1"/>
    <col min="11520" max="11520" width="5.5703125" customWidth="1"/>
    <col min="11521" max="11521" width="7.5703125" customWidth="1"/>
    <col min="11522" max="11522" width="9.5703125" customWidth="1"/>
    <col min="11523" max="11523" width="9.85546875" customWidth="1"/>
    <col min="11524" max="11524" width="23.5703125" bestFit="1" customWidth="1"/>
    <col min="11525" max="11525" width="14.85546875" customWidth="1"/>
    <col min="11526" max="11526" width="16.140625" customWidth="1"/>
    <col min="11775" max="11775" width="7" customWidth="1"/>
    <col min="11776" max="11776" width="5.5703125" customWidth="1"/>
    <col min="11777" max="11777" width="7.5703125" customWidth="1"/>
    <col min="11778" max="11778" width="9.5703125" customWidth="1"/>
    <col min="11779" max="11779" width="9.85546875" customWidth="1"/>
    <col min="11780" max="11780" width="23.5703125" bestFit="1" customWidth="1"/>
    <col min="11781" max="11781" width="14.85546875" customWidth="1"/>
    <col min="11782" max="11782" width="16.140625" customWidth="1"/>
    <col min="12031" max="12031" width="7" customWidth="1"/>
    <col min="12032" max="12032" width="5.5703125" customWidth="1"/>
    <col min="12033" max="12033" width="7.5703125" customWidth="1"/>
    <col min="12034" max="12034" width="9.5703125" customWidth="1"/>
    <col min="12035" max="12035" width="9.85546875" customWidth="1"/>
    <col min="12036" max="12036" width="23.5703125" bestFit="1" customWidth="1"/>
    <col min="12037" max="12037" width="14.85546875" customWidth="1"/>
    <col min="12038" max="12038" width="16.140625" customWidth="1"/>
    <col min="12287" max="12287" width="7" customWidth="1"/>
    <col min="12288" max="12288" width="5.5703125" customWidth="1"/>
    <col min="12289" max="12289" width="7.5703125" customWidth="1"/>
    <col min="12290" max="12290" width="9.5703125" customWidth="1"/>
    <col min="12291" max="12291" width="9.85546875" customWidth="1"/>
    <col min="12292" max="12292" width="23.5703125" bestFit="1" customWidth="1"/>
    <col min="12293" max="12293" width="14.85546875" customWidth="1"/>
    <col min="12294" max="12294" width="16.140625" customWidth="1"/>
    <col min="12543" max="12543" width="7" customWidth="1"/>
    <col min="12544" max="12544" width="5.5703125" customWidth="1"/>
    <col min="12545" max="12545" width="7.5703125" customWidth="1"/>
    <col min="12546" max="12546" width="9.5703125" customWidth="1"/>
    <col min="12547" max="12547" width="9.85546875" customWidth="1"/>
    <col min="12548" max="12548" width="23.5703125" bestFit="1" customWidth="1"/>
    <col min="12549" max="12549" width="14.85546875" customWidth="1"/>
    <col min="12550" max="12550" width="16.140625" customWidth="1"/>
    <col min="12799" max="12799" width="7" customWidth="1"/>
    <col min="12800" max="12800" width="5.5703125" customWidth="1"/>
    <col min="12801" max="12801" width="7.5703125" customWidth="1"/>
    <col min="12802" max="12802" width="9.5703125" customWidth="1"/>
    <col min="12803" max="12803" width="9.85546875" customWidth="1"/>
    <col min="12804" max="12804" width="23.5703125" bestFit="1" customWidth="1"/>
    <col min="12805" max="12805" width="14.85546875" customWidth="1"/>
    <col min="12806" max="12806" width="16.140625" customWidth="1"/>
    <col min="13055" max="13055" width="7" customWidth="1"/>
    <col min="13056" max="13056" width="5.5703125" customWidth="1"/>
    <col min="13057" max="13057" width="7.5703125" customWidth="1"/>
    <col min="13058" max="13058" width="9.5703125" customWidth="1"/>
    <col min="13059" max="13059" width="9.85546875" customWidth="1"/>
    <col min="13060" max="13060" width="23.5703125" bestFit="1" customWidth="1"/>
    <col min="13061" max="13061" width="14.85546875" customWidth="1"/>
    <col min="13062" max="13062" width="16.140625" customWidth="1"/>
    <col min="13311" max="13311" width="7" customWidth="1"/>
    <col min="13312" max="13312" width="5.5703125" customWidth="1"/>
    <col min="13313" max="13313" width="7.5703125" customWidth="1"/>
    <col min="13314" max="13314" width="9.5703125" customWidth="1"/>
    <col min="13315" max="13315" width="9.85546875" customWidth="1"/>
    <col min="13316" max="13316" width="23.5703125" bestFit="1" customWidth="1"/>
    <col min="13317" max="13317" width="14.85546875" customWidth="1"/>
    <col min="13318" max="13318" width="16.140625" customWidth="1"/>
    <col min="13567" max="13567" width="7" customWidth="1"/>
    <col min="13568" max="13568" width="5.5703125" customWidth="1"/>
    <col min="13569" max="13569" width="7.5703125" customWidth="1"/>
    <col min="13570" max="13570" width="9.5703125" customWidth="1"/>
    <col min="13571" max="13571" width="9.85546875" customWidth="1"/>
    <col min="13572" max="13572" width="23.5703125" bestFit="1" customWidth="1"/>
    <col min="13573" max="13573" width="14.85546875" customWidth="1"/>
    <col min="13574" max="13574" width="16.140625" customWidth="1"/>
    <col min="13823" max="13823" width="7" customWidth="1"/>
    <col min="13824" max="13824" width="5.5703125" customWidth="1"/>
    <col min="13825" max="13825" width="7.5703125" customWidth="1"/>
    <col min="13826" max="13826" width="9.5703125" customWidth="1"/>
    <col min="13827" max="13827" width="9.85546875" customWidth="1"/>
    <col min="13828" max="13828" width="23.5703125" bestFit="1" customWidth="1"/>
    <col min="13829" max="13829" width="14.85546875" customWidth="1"/>
    <col min="13830" max="13830" width="16.140625" customWidth="1"/>
    <col min="14079" max="14079" width="7" customWidth="1"/>
    <col min="14080" max="14080" width="5.5703125" customWidth="1"/>
    <col min="14081" max="14081" width="7.5703125" customWidth="1"/>
    <col min="14082" max="14082" width="9.5703125" customWidth="1"/>
    <col min="14083" max="14083" width="9.85546875" customWidth="1"/>
    <col min="14084" max="14084" width="23.5703125" bestFit="1" customWidth="1"/>
    <col min="14085" max="14085" width="14.85546875" customWidth="1"/>
    <col min="14086" max="14086" width="16.140625" customWidth="1"/>
    <col min="14335" max="14335" width="7" customWidth="1"/>
    <col min="14336" max="14336" width="5.5703125" customWidth="1"/>
    <col min="14337" max="14337" width="7.5703125" customWidth="1"/>
    <col min="14338" max="14338" width="9.5703125" customWidth="1"/>
    <col min="14339" max="14339" width="9.85546875" customWidth="1"/>
    <col min="14340" max="14340" width="23.5703125" bestFit="1" customWidth="1"/>
    <col min="14341" max="14341" width="14.85546875" customWidth="1"/>
    <col min="14342" max="14342" width="16.140625" customWidth="1"/>
    <col min="14591" max="14591" width="7" customWidth="1"/>
    <col min="14592" max="14592" width="5.5703125" customWidth="1"/>
    <col min="14593" max="14593" width="7.5703125" customWidth="1"/>
    <col min="14594" max="14594" width="9.5703125" customWidth="1"/>
    <col min="14595" max="14595" width="9.85546875" customWidth="1"/>
    <col min="14596" max="14596" width="23.5703125" bestFit="1" customWidth="1"/>
    <col min="14597" max="14597" width="14.85546875" customWidth="1"/>
    <col min="14598" max="14598" width="16.140625" customWidth="1"/>
    <col min="14847" max="14847" width="7" customWidth="1"/>
    <col min="14848" max="14848" width="5.5703125" customWidth="1"/>
    <col min="14849" max="14849" width="7.5703125" customWidth="1"/>
    <col min="14850" max="14850" width="9.5703125" customWidth="1"/>
    <col min="14851" max="14851" width="9.85546875" customWidth="1"/>
    <col min="14852" max="14852" width="23.5703125" bestFit="1" customWidth="1"/>
    <col min="14853" max="14853" width="14.85546875" customWidth="1"/>
    <col min="14854" max="14854" width="16.140625" customWidth="1"/>
    <col min="15103" max="15103" width="7" customWidth="1"/>
    <col min="15104" max="15104" width="5.5703125" customWidth="1"/>
    <col min="15105" max="15105" width="7.5703125" customWidth="1"/>
    <col min="15106" max="15106" width="9.5703125" customWidth="1"/>
    <col min="15107" max="15107" width="9.85546875" customWidth="1"/>
    <col min="15108" max="15108" width="23.5703125" bestFit="1" customWidth="1"/>
    <col min="15109" max="15109" width="14.85546875" customWidth="1"/>
    <col min="15110" max="15110" width="16.140625" customWidth="1"/>
    <col min="15359" max="15359" width="7" customWidth="1"/>
    <col min="15360" max="15360" width="5.5703125" customWidth="1"/>
    <col min="15361" max="15361" width="7.5703125" customWidth="1"/>
    <col min="15362" max="15362" width="9.5703125" customWidth="1"/>
    <col min="15363" max="15363" width="9.85546875" customWidth="1"/>
    <col min="15364" max="15364" width="23.5703125" bestFit="1" customWidth="1"/>
    <col min="15365" max="15365" width="14.85546875" customWidth="1"/>
    <col min="15366" max="15366" width="16.140625" customWidth="1"/>
    <col min="15615" max="15615" width="7" customWidth="1"/>
    <col min="15616" max="15616" width="5.5703125" customWidth="1"/>
    <col min="15617" max="15617" width="7.5703125" customWidth="1"/>
    <col min="15618" max="15618" width="9.5703125" customWidth="1"/>
    <col min="15619" max="15619" width="9.85546875" customWidth="1"/>
    <col min="15620" max="15620" width="23.5703125" bestFit="1" customWidth="1"/>
    <col min="15621" max="15621" width="14.85546875" customWidth="1"/>
    <col min="15622" max="15622" width="16.140625" customWidth="1"/>
    <col min="15871" max="15871" width="7" customWidth="1"/>
    <col min="15872" max="15872" width="5.5703125" customWidth="1"/>
    <col min="15873" max="15873" width="7.5703125" customWidth="1"/>
    <col min="15874" max="15874" width="9.5703125" customWidth="1"/>
    <col min="15875" max="15875" width="9.85546875" customWidth="1"/>
    <col min="15876" max="15876" width="23.5703125" bestFit="1" customWidth="1"/>
    <col min="15877" max="15877" width="14.85546875" customWidth="1"/>
    <col min="15878" max="15878" width="16.140625" customWidth="1"/>
    <col min="16127" max="16127" width="7" customWidth="1"/>
    <col min="16128" max="16128" width="5.5703125" customWidth="1"/>
    <col min="16129" max="16129" width="7.5703125" customWidth="1"/>
    <col min="16130" max="16130" width="9.5703125" customWidth="1"/>
    <col min="16131" max="16131" width="9.85546875" customWidth="1"/>
    <col min="16132" max="16132" width="23.5703125" bestFit="1" customWidth="1"/>
    <col min="16133" max="16133" width="14.85546875" customWidth="1"/>
    <col min="16134" max="16134" width="16.140625" customWidth="1"/>
  </cols>
  <sheetData>
    <row r="2" spans="2:11" ht="23.25" x14ac:dyDescent="0.35">
      <c r="B2" s="80" t="s">
        <v>156</v>
      </c>
      <c r="C2" s="80"/>
      <c r="D2" s="80"/>
      <c r="E2" s="80"/>
      <c r="F2" s="80"/>
      <c r="G2" s="80"/>
      <c r="H2" s="80"/>
    </row>
    <row r="3" spans="2:11" ht="23.25" x14ac:dyDescent="0.35">
      <c r="B3" s="80" t="s">
        <v>157</v>
      </c>
      <c r="C3" s="80"/>
      <c r="D3" s="80"/>
      <c r="E3" s="80"/>
      <c r="F3" s="80"/>
      <c r="G3" s="80"/>
      <c r="H3" s="80"/>
    </row>
    <row r="4" spans="2:11" ht="23.25" x14ac:dyDescent="0.35">
      <c r="B4" s="80" t="s">
        <v>187</v>
      </c>
      <c r="C4" s="80"/>
      <c r="D4" s="80"/>
      <c r="E4" s="80"/>
      <c r="F4" s="80"/>
      <c r="G4" s="80"/>
      <c r="H4" s="80"/>
    </row>
    <row r="5" spans="2:11" ht="15.75" x14ac:dyDescent="0.25">
      <c r="B5" s="78" t="s">
        <v>186</v>
      </c>
      <c r="C5" s="79"/>
      <c r="D5" s="79"/>
      <c r="E5" s="79"/>
      <c r="F5" s="79"/>
      <c r="G5" s="79"/>
      <c r="H5" s="79"/>
    </row>
    <row r="6" spans="2:11" ht="15.75" x14ac:dyDescent="0.25">
      <c r="B6" s="38"/>
      <c r="C6" s="25"/>
      <c r="D6" s="25"/>
      <c r="E6" s="25"/>
      <c r="F6" s="46"/>
      <c r="G6" s="25"/>
      <c r="H6" s="25"/>
    </row>
    <row r="7" spans="2:11" ht="15.75" thickBot="1" x14ac:dyDescent="0.3">
      <c r="G7" s="4"/>
    </row>
    <row r="8" spans="2:11" ht="41.25" customHeight="1" thickBot="1" x14ac:dyDescent="0.3">
      <c r="B8" s="19" t="s">
        <v>1</v>
      </c>
      <c r="C8" s="20" t="s">
        <v>158</v>
      </c>
      <c r="D8" s="21" t="s">
        <v>4</v>
      </c>
      <c r="E8" s="22" t="s">
        <v>5</v>
      </c>
      <c r="F8" s="139" t="s">
        <v>159</v>
      </c>
      <c r="G8" s="2" t="s">
        <v>166</v>
      </c>
      <c r="H8" s="10" t="s">
        <v>189</v>
      </c>
    </row>
    <row r="9" spans="2:11" ht="15.75" x14ac:dyDescent="0.25">
      <c r="B9" s="83">
        <v>1</v>
      </c>
      <c r="C9" s="84" t="s">
        <v>7</v>
      </c>
      <c r="D9" s="85" t="s">
        <v>9</v>
      </c>
      <c r="E9" s="86" t="s">
        <v>10</v>
      </c>
      <c r="F9" s="140">
        <v>1156</v>
      </c>
      <c r="G9" s="149">
        <v>258191626</v>
      </c>
      <c r="H9" s="147">
        <f>G9</f>
        <v>258191626</v>
      </c>
      <c r="J9" s="23"/>
    </row>
    <row r="10" spans="2:11" ht="15.75" x14ac:dyDescent="0.25">
      <c r="B10" s="87">
        <v>2</v>
      </c>
      <c r="C10" s="88" t="s">
        <v>7</v>
      </c>
      <c r="D10" s="89" t="s">
        <v>12</v>
      </c>
      <c r="E10" s="90" t="s">
        <v>13</v>
      </c>
      <c r="F10" s="141">
        <v>178</v>
      </c>
      <c r="G10" s="150">
        <v>40152565</v>
      </c>
      <c r="H10" s="147">
        <f t="shared" ref="H10:H65" si="0">G10</f>
        <v>40152565</v>
      </c>
      <c r="J10" s="23"/>
    </row>
    <row r="11" spans="2:11" ht="15.75" x14ac:dyDescent="0.25">
      <c r="B11" s="87">
        <v>3</v>
      </c>
      <c r="C11" s="88" t="s">
        <v>7</v>
      </c>
      <c r="D11" s="89" t="s">
        <v>15</v>
      </c>
      <c r="E11" s="90" t="s">
        <v>16</v>
      </c>
      <c r="F11" s="141">
        <v>235</v>
      </c>
      <c r="G11" s="150">
        <v>52903391</v>
      </c>
      <c r="H11" s="147">
        <f t="shared" si="0"/>
        <v>52903391</v>
      </c>
      <c r="J11" s="23"/>
    </row>
    <row r="12" spans="2:11" ht="15.75" x14ac:dyDescent="0.25">
      <c r="B12" s="87">
        <v>4</v>
      </c>
      <c r="C12" s="88" t="s">
        <v>7</v>
      </c>
      <c r="D12" s="89" t="s">
        <v>18</v>
      </c>
      <c r="E12" s="90" t="s">
        <v>19</v>
      </c>
      <c r="F12" s="141">
        <v>8</v>
      </c>
      <c r="G12" s="150">
        <v>1831980</v>
      </c>
      <c r="H12" s="147">
        <f t="shared" si="0"/>
        <v>1831980</v>
      </c>
      <c r="J12" s="23"/>
    </row>
    <row r="13" spans="2:11" ht="15.75" x14ac:dyDescent="0.25">
      <c r="B13" s="87">
        <v>5</v>
      </c>
      <c r="C13" s="88" t="s">
        <v>7</v>
      </c>
      <c r="D13" s="89" t="s">
        <v>21</v>
      </c>
      <c r="E13" s="90" t="s">
        <v>22</v>
      </c>
      <c r="F13" s="141">
        <v>15</v>
      </c>
      <c r="G13" s="150">
        <v>3434963</v>
      </c>
      <c r="H13" s="147">
        <f t="shared" si="0"/>
        <v>3434963</v>
      </c>
      <c r="J13" s="23"/>
    </row>
    <row r="14" spans="2:11" ht="15.75" x14ac:dyDescent="0.25">
      <c r="B14" s="87">
        <v>6</v>
      </c>
      <c r="C14" s="88" t="s">
        <v>7</v>
      </c>
      <c r="D14" s="89" t="s">
        <v>24</v>
      </c>
      <c r="E14" s="90" t="s">
        <v>25</v>
      </c>
      <c r="F14" s="141">
        <v>56</v>
      </c>
      <c r="G14" s="150">
        <v>11760065</v>
      </c>
      <c r="H14" s="147">
        <f t="shared" si="0"/>
        <v>11760065</v>
      </c>
      <c r="J14" s="23"/>
    </row>
    <row r="15" spans="2:11" ht="15.75" x14ac:dyDescent="0.25">
      <c r="B15" s="87">
        <v>7</v>
      </c>
      <c r="C15" s="88" t="s">
        <v>7</v>
      </c>
      <c r="D15" s="89" t="s">
        <v>27</v>
      </c>
      <c r="E15" s="90" t="s">
        <v>28</v>
      </c>
      <c r="F15" s="141">
        <v>163</v>
      </c>
      <c r="G15" s="150">
        <v>36542836</v>
      </c>
      <c r="H15" s="147">
        <f t="shared" si="0"/>
        <v>36542836</v>
      </c>
      <c r="J15" s="23"/>
    </row>
    <row r="16" spans="2:11" ht="15.75" x14ac:dyDescent="0.25">
      <c r="B16" s="87">
        <v>8</v>
      </c>
      <c r="C16" s="88" t="s">
        <v>29</v>
      </c>
      <c r="D16" s="89" t="s">
        <v>31</v>
      </c>
      <c r="E16" s="90" t="s">
        <v>160</v>
      </c>
      <c r="F16" s="141">
        <v>2235</v>
      </c>
      <c r="G16" s="150">
        <v>506510812</v>
      </c>
      <c r="H16" s="147">
        <f t="shared" si="0"/>
        <v>506510812</v>
      </c>
      <c r="J16" s="23"/>
      <c r="K16" s="23"/>
    </row>
    <row r="17" spans="2:11" ht="15.75" x14ac:dyDescent="0.25">
      <c r="B17" s="87">
        <v>9</v>
      </c>
      <c r="C17" s="88" t="s">
        <v>29</v>
      </c>
      <c r="D17" s="89" t="s">
        <v>34</v>
      </c>
      <c r="E17" s="90" t="s">
        <v>35</v>
      </c>
      <c r="F17" s="141">
        <v>151</v>
      </c>
      <c r="G17" s="150">
        <v>34520175</v>
      </c>
      <c r="H17" s="147">
        <f t="shared" si="0"/>
        <v>34520175</v>
      </c>
      <c r="J17" s="23"/>
      <c r="K17" s="23"/>
    </row>
    <row r="18" spans="2:11" ht="15.75" x14ac:dyDescent="0.25">
      <c r="B18" s="87">
        <v>10</v>
      </c>
      <c r="C18" s="88" t="s">
        <v>29</v>
      </c>
      <c r="D18" s="89" t="s">
        <v>37</v>
      </c>
      <c r="E18" s="90" t="s">
        <v>38</v>
      </c>
      <c r="F18" s="141">
        <v>27</v>
      </c>
      <c r="G18" s="150">
        <v>6182934</v>
      </c>
      <c r="H18" s="147">
        <f t="shared" si="0"/>
        <v>6182934</v>
      </c>
      <c r="J18" s="23"/>
    </row>
    <row r="19" spans="2:11" ht="15.75" x14ac:dyDescent="0.25">
      <c r="B19" s="87">
        <v>11</v>
      </c>
      <c r="C19" s="88" t="s">
        <v>29</v>
      </c>
      <c r="D19" s="89" t="s">
        <v>40</v>
      </c>
      <c r="E19" s="90" t="s">
        <v>41</v>
      </c>
      <c r="F19" s="141">
        <v>245</v>
      </c>
      <c r="G19" s="150">
        <v>55534531</v>
      </c>
      <c r="H19" s="147">
        <f t="shared" si="0"/>
        <v>55534531</v>
      </c>
      <c r="J19" s="23"/>
    </row>
    <row r="20" spans="2:11" ht="15.75" x14ac:dyDescent="0.25">
      <c r="B20" s="87">
        <v>12</v>
      </c>
      <c r="C20" s="88" t="s">
        <v>29</v>
      </c>
      <c r="D20" s="89" t="s">
        <v>42</v>
      </c>
      <c r="E20" s="90" t="s">
        <v>43</v>
      </c>
      <c r="F20" s="142">
        <v>817</v>
      </c>
      <c r="G20" s="150">
        <v>185770453</v>
      </c>
      <c r="H20" s="147">
        <f t="shared" si="0"/>
        <v>185770453</v>
      </c>
      <c r="J20" s="23"/>
    </row>
    <row r="21" spans="2:11" ht="15.75" x14ac:dyDescent="0.25">
      <c r="B21" s="87">
        <v>13</v>
      </c>
      <c r="C21" s="88" t="s">
        <v>29</v>
      </c>
      <c r="D21" s="89" t="s">
        <v>44</v>
      </c>
      <c r="E21" s="90" t="s">
        <v>45</v>
      </c>
      <c r="F21" s="141">
        <v>1</v>
      </c>
      <c r="G21" s="150">
        <v>228997</v>
      </c>
      <c r="H21" s="147">
        <f t="shared" si="0"/>
        <v>228997</v>
      </c>
      <c r="J21" s="23"/>
    </row>
    <row r="22" spans="2:11" ht="15.75" x14ac:dyDescent="0.25">
      <c r="B22" s="87">
        <v>14</v>
      </c>
      <c r="C22" s="91" t="s">
        <v>29</v>
      </c>
      <c r="D22" s="89" t="s">
        <v>46</v>
      </c>
      <c r="E22" s="92" t="s">
        <v>47</v>
      </c>
      <c r="F22" s="141">
        <v>88</v>
      </c>
      <c r="G22" s="150">
        <v>19933004</v>
      </c>
      <c r="H22" s="147">
        <f t="shared" si="0"/>
        <v>19933004</v>
      </c>
      <c r="J22" s="23"/>
    </row>
    <row r="23" spans="2:11" ht="15.75" x14ac:dyDescent="0.25">
      <c r="B23" s="87">
        <v>15</v>
      </c>
      <c r="C23" s="88" t="s">
        <v>29</v>
      </c>
      <c r="D23" s="89" t="s">
        <v>30</v>
      </c>
      <c r="E23" s="90" t="s">
        <v>48</v>
      </c>
      <c r="F23" s="141">
        <v>515</v>
      </c>
      <c r="G23" s="150">
        <v>116304992</v>
      </c>
      <c r="H23" s="147">
        <f t="shared" si="0"/>
        <v>116304992</v>
      </c>
      <c r="J23" s="23"/>
    </row>
    <row r="24" spans="2:11" ht="15.75" x14ac:dyDescent="0.25">
      <c r="B24" s="87">
        <v>16</v>
      </c>
      <c r="C24" s="88" t="s">
        <v>29</v>
      </c>
      <c r="D24" s="89" t="s">
        <v>36</v>
      </c>
      <c r="E24" s="90" t="s">
        <v>49</v>
      </c>
      <c r="F24" s="141">
        <v>67</v>
      </c>
      <c r="G24" s="150">
        <v>15157124</v>
      </c>
      <c r="H24" s="147">
        <f t="shared" si="0"/>
        <v>15157124</v>
      </c>
      <c r="J24" s="23"/>
    </row>
    <row r="25" spans="2:11" ht="15.75" x14ac:dyDescent="0.25">
      <c r="B25" s="87">
        <v>17</v>
      </c>
      <c r="C25" s="88" t="s">
        <v>50</v>
      </c>
      <c r="D25" s="89" t="s">
        <v>52</v>
      </c>
      <c r="E25" s="90" t="s">
        <v>53</v>
      </c>
      <c r="F25" s="141">
        <v>7</v>
      </c>
      <c r="G25" s="150">
        <v>2203367</v>
      </c>
      <c r="H25" s="147">
        <f t="shared" si="0"/>
        <v>2203367</v>
      </c>
      <c r="J25" s="23"/>
    </row>
    <row r="26" spans="2:11" ht="15.75" x14ac:dyDescent="0.25">
      <c r="B26" s="87">
        <v>18</v>
      </c>
      <c r="C26" s="88" t="s">
        <v>50</v>
      </c>
      <c r="D26" s="89" t="s">
        <v>55</v>
      </c>
      <c r="E26" s="90" t="s">
        <v>56</v>
      </c>
      <c r="F26" s="141">
        <v>82</v>
      </c>
      <c r="G26" s="150">
        <v>27276060</v>
      </c>
      <c r="H26" s="147">
        <f t="shared" si="0"/>
        <v>27276060</v>
      </c>
      <c r="J26" s="23"/>
    </row>
    <row r="27" spans="2:11" ht="15.75" x14ac:dyDescent="0.25">
      <c r="B27" s="87">
        <v>19</v>
      </c>
      <c r="C27" s="88">
        <v>10</v>
      </c>
      <c r="D27" s="89">
        <v>10302</v>
      </c>
      <c r="E27" s="90" t="s">
        <v>167</v>
      </c>
      <c r="F27" s="141">
        <v>62</v>
      </c>
      <c r="G27" s="150">
        <v>7660962</v>
      </c>
      <c r="H27" s="147">
        <f t="shared" si="0"/>
        <v>7660962</v>
      </c>
      <c r="J27" s="23"/>
    </row>
    <row r="28" spans="2:11" ht="15.75" x14ac:dyDescent="0.25">
      <c r="B28" s="87">
        <v>20</v>
      </c>
      <c r="C28" s="88" t="s">
        <v>57</v>
      </c>
      <c r="D28" s="89" t="s">
        <v>59</v>
      </c>
      <c r="E28" s="90" t="s">
        <v>60</v>
      </c>
      <c r="F28" s="141">
        <v>501</v>
      </c>
      <c r="G28" s="150">
        <v>125216828</v>
      </c>
      <c r="H28" s="147">
        <f t="shared" si="0"/>
        <v>125216828</v>
      </c>
      <c r="J28" s="23"/>
    </row>
    <row r="29" spans="2:11" ht="15.75" x14ac:dyDescent="0.25">
      <c r="B29" s="87">
        <v>21</v>
      </c>
      <c r="C29" s="88" t="s">
        <v>57</v>
      </c>
      <c r="D29" s="89" t="s">
        <v>62</v>
      </c>
      <c r="E29" s="90" t="s">
        <v>63</v>
      </c>
      <c r="F29" s="141">
        <v>240</v>
      </c>
      <c r="G29" s="150">
        <v>60039674</v>
      </c>
      <c r="H29" s="147">
        <f t="shared" si="0"/>
        <v>60039674</v>
      </c>
      <c r="J29" s="23"/>
    </row>
    <row r="30" spans="2:11" ht="15.75" x14ac:dyDescent="0.25">
      <c r="B30" s="87">
        <v>22</v>
      </c>
      <c r="C30" s="88" t="s">
        <v>57</v>
      </c>
      <c r="D30" s="89" t="s">
        <v>65</v>
      </c>
      <c r="E30" s="90" t="s">
        <v>66</v>
      </c>
      <c r="F30" s="141">
        <v>226</v>
      </c>
      <c r="G30" s="150">
        <v>56545200</v>
      </c>
      <c r="H30" s="147">
        <f t="shared" si="0"/>
        <v>56545200</v>
      </c>
      <c r="J30" s="23"/>
    </row>
    <row r="31" spans="2:11" ht="15.75" x14ac:dyDescent="0.25">
      <c r="B31" s="87">
        <v>23</v>
      </c>
      <c r="C31" s="88" t="s">
        <v>57</v>
      </c>
      <c r="D31" s="89" t="s">
        <v>68</v>
      </c>
      <c r="E31" s="90" t="s">
        <v>69</v>
      </c>
      <c r="F31" s="141">
        <v>71</v>
      </c>
      <c r="G31" s="150">
        <v>17898532</v>
      </c>
      <c r="H31" s="147">
        <f t="shared" si="0"/>
        <v>17898532</v>
      </c>
      <c r="J31" s="23"/>
      <c r="K31" t="s">
        <v>178</v>
      </c>
    </row>
    <row r="32" spans="2:11" ht="15.75" x14ac:dyDescent="0.25">
      <c r="B32" s="87">
        <v>24</v>
      </c>
      <c r="C32" s="88" t="s">
        <v>57</v>
      </c>
      <c r="D32" s="89" t="s">
        <v>71</v>
      </c>
      <c r="E32" s="90" t="s">
        <v>72</v>
      </c>
      <c r="F32" s="141">
        <v>117</v>
      </c>
      <c r="G32" s="150">
        <v>26284394</v>
      </c>
      <c r="H32" s="147">
        <f t="shared" si="0"/>
        <v>26284394</v>
      </c>
      <c r="J32" s="23"/>
    </row>
    <row r="33" spans="2:11" ht="15.75" x14ac:dyDescent="0.25">
      <c r="B33" s="87">
        <v>25</v>
      </c>
      <c r="C33" s="88" t="s">
        <v>57</v>
      </c>
      <c r="D33" s="89" t="s">
        <v>74</v>
      </c>
      <c r="E33" s="90" t="s">
        <v>75</v>
      </c>
      <c r="F33" s="141">
        <v>35</v>
      </c>
      <c r="G33" s="150">
        <v>6985808</v>
      </c>
      <c r="H33" s="147">
        <f t="shared" si="0"/>
        <v>6985808</v>
      </c>
      <c r="J33" s="23"/>
    </row>
    <row r="34" spans="2:11" ht="15.75" x14ac:dyDescent="0.25">
      <c r="B34" s="87">
        <v>26</v>
      </c>
      <c r="C34" s="88" t="s">
        <v>57</v>
      </c>
      <c r="D34" s="89" t="s">
        <v>77</v>
      </c>
      <c r="E34" s="90" t="s">
        <v>78</v>
      </c>
      <c r="F34" s="141">
        <v>88</v>
      </c>
      <c r="G34" s="150">
        <v>22099977</v>
      </c>
      <c r="H34" s="147">
        <f t="shared" si="0"/>
        <v>22099977</v>
      </c>
      <c r="J34" s="23"/>
    </row>
    <row r="35" spans="2:11" ht="15.75" x14ac:dyDescent="0.25">
      <c r="B35" s="87">
        <v>27</v>
      </c>
      <c r="C35" s="88" t="s">
        <v>57</v>
      </c>
      <c r="D35" s="89" t="s">
        <v>80</v>
      </c>
      <c r="E35" s="90" t="s">
        <v>81</v>
      </c>
      <c r="F35" s="143">
        <v>413</v>
      </c>
      <c r="G35" s="150">
        <v>92952791</v>
      </c>
      <c r="H35" s="147">
        <f t="shared" si="0"/>
        <v>92952791</v>
      </c>
      <c r="J35" s="23"/>
    </row>
    <row r="36" spans="2:11" ht="15.75" x14ac:dyDescent="0.25">
      <c r="B36" s="87">
        <v>28</v>
      </c>
      <c r="C36" s="88" t="s">
        <v>57</v>
      </c>
      <c r="D36" s="89" t="s">
        <v>83</v>
      </c>
      <c r="E36" s="90" t="s">
        <v>84</v>
      </c>
      <c r="F36" s="141">
        <v>83</v>
      </c>
      <c r="G36" s="150">
        <v>20537084</v>
      </c>
      <c r="H36" s="147">
        <f t="shared" si="0"/>
        <v>20537084</v>
      </c>
      <c r="J36" s="23"/>
    </row>
    <row r="37" spans="2:11" ht="15.75" x14ac:dyDescent="0.25">
      <c r="B37" s="87">
        <v>29</v>
      </c>
      <c r="C37" s="88" t="s">
        <v>57</v>
      </c>
      <c r="D37" s="89" t="s">
        <v>86</v>
      </c>
      <c r="E37" s="90" t="s">
        <v>87</v>
      </c>
      <c r="F37" s="142">
        <v>167</v>
      </c>
      <c r="G37" s="150">
        <v>41771621</v>
      </c>
      <c r="H37" s="147">
        <f t="shared" si="0"/>
        <v>41771621</v>
      </c>
      <c r="J37" s="23"/>
    </row>
    <row r="38" spans="2:11" ht="15.75" x14ac:dyDescent="0.25">
      <c r="B38" s="87">
        <v>30</v>
      </c>
      <c r="C38" s="88" t="s">
        <v>57</v>
      </c>
      <c r="D38" s="89" t="s">
        <v>88</v>
      </c>
      <c r="E38" s="90" t="s">
        <v>89</v>
      </c>
      <c r="F38" s="144">
        <v>78</v>
      </c>
      <c r="G38" s="151">
        <v>25829602</v>
      </c>
      <c r="H38" s="147">
        <f t="shared" si="0"/>
        <v>25829602</v>
      </c>
      <c r="J38" s="23"/>
      <c r="K38" s="11"/>
    </row>
    <row r="39" spans="2:11" ht="15.75" x14ac:dyDescent="0.25">
      <c r="B39" s="87">
        <v>31</v>
      </c>
      <c r="C39" s="88" t="s">
        <v>57</v>
      </c>
      <c r="D39" s="89" t="s">
        <v>90</v>
      </c>
      <c r="E39" s="90" t="s">
        <v>91</v>
      </c>
      <c r="F39" s="141">
        <v>46</v>
      </c>
      <c r="G39" s="150">
        <v>15513500</v>
      </c>
      <c r="H39" s="147">
        <f t="shared" si="0"/>
        <v>15513500</v>
      </c>
      <c r="J39" s="23"/>
    </row>
    <row r="40" spans="2:11" ht="15.75" x14ac:dyDescent="0.25">
      <c r="B40" s="87">
        <v>32</v>
      </c>
      <c r="C40" s="88" t="s">
        <v>57</v>
      </c>
      <c r="D40" s="89" t="s">
        <v>92</v>
      </c>
      <c r="E40" s="90" t="s">
        <v>93</v>
      </c>
      <c r="F40" s="141">
        <v>146</v>
      </c>
      <c r="G40" s="150">
        <v>49238554</v>
      </c>
      <c r="H40" s="147">
        <f t="shared" si="0"/>
        <v>49238554</v>
      </c>
      <c r="J40" s="23"/>
    </row>
    <row r="41" spans="2:11" ht="15.75" x14ac:dyDescent="0.25">
      <c r="B41" s="87">
        <v>33</v>
      </c>
      <c r="C41" s="88" t="s">
        <v>57</v>
      </c>
      <c r="D41" s="89" t="s">
        <v>94</v>
      </c>
      <c r="E41" s="90" t="s">
        <v>95</v>
      </c>
      <c r="F41" s="141">
        <v>38</v>
      </c>
      <c r="G41" s="150">
        <v>11112728</v>
      </c>
      <c r="H41" s="147">
        <f t="shared" si="0"/>
        <v>11112728</v>
      </c>
      <c r="J41" s="23"/>
    </row>
    <row r="42" spans="2:11" ht="15.75" x14ac:dyDescent="0.25">
      <c r="B42" s="87">
        <v>34</v>
      </c>
      <c r="C42" s="88" t="s">
        <v>96</v>
      </c>
      <c r="D42" s="89" t="s">
        <v>98</v>
      </c>
      <c r="E42" s="90" t="s">
        <v>181</v>
      </c>
      <c r="F42" s="143">
        <v>418</v>
      </c>
      <c r="G42" s="150">
        <v>98254378</v>
      </c>
      <c r="H42" s="147">
        <f t="shared" si="0"/>
        <v>98254378</v>
      </c>
      <c r="J42" s="23"/>
    </row>
    <row r="43" spans="2:11" ht="15.75" x14ac:dyDescent="0.25">
      <c r="B43" s="87">
        <v>35</v>
      </c>
      <c r="C43" s="88" t="s">
        <v>96</v>
      </c>
      <c r="D43" s="89" t="s">
        <v>101</v>
      </c>
      <c r="E43" s="90" t="s">
        <v>102</v>
      </c>
      <c r="F43" s="141">
        <v>17</v>
      </c>
      <c r="G43" s="150">
        <v>5058755</v>
      </c>
      <c r="H43" s="147">
        <f t="shared" si="0"/>
        <v>5058755</v>
      </c>
      <c r="J43" s="23"/>
    </row>
    <row r="44" spans="2:11" ht="15.75" x14ac:dyDescent="0.25">
      <c r="B44" s="87">
        <v>36</v>
      </c>
      <c r="C44" s="88" t="s">
        <v>96</v>
      </c>
      <c r="D44" s="89" t="s">
        <v>97</v>
      </c>
      <c r="E44" s="90" t="s">
        <v>180</v>
      </c>
      <c r="F44" s="141">
        <v>285</v>
      </c>
      <c r="G44" s="150">
        <v>94654831</v>
      </c>
      <c r="H44" s="147">
        <f t="shared" si="0"/>
        <v>94654831</v>
      </c>
      <c r="J44" s="23"/>
    </row>
    <row r="45" spans="2:11" ht="15.75" x14ac:dyDescent="0.25">
      <c r="B45" s="87">
        <v>37</v>
      </c>
      <c r="C45" s="88" t="s">
        <v>96</v>
      </c>
      <c r="D45" s="89" t="s">
        <v>100</v>
      </c>
      <c r="E45" s="90" t="s">
        <v>105</v>
      </c>
      <c r="F45" s="141">
        <v>85</v>
      </c>
      <c r="G45" s="150">
        <v>28527628</v>
      </c>
      <c r="H45" s="147">
        <f t="shared" si="0"/>
        <v>28527628</v>
      </c>
      <c r="J45" s="23"/>
    </row>
    <row r="46" spans="2:11" ht="15.75" x14ac:dyDescent="0.25">
      <c r="B46" s="87">
        <v>38</v>
      </c>
      <c r="C46" s="88" t="s">
        <v>96</v>
      </c>
      <c r="D46" s="89" t="s">
        <v>107</v>
      </c>
      <c r="E46" s="90" t="s">
        <v>108</v>
      </c>
      <c r="F46" s="141">
        <v>28</v>
      </c>
      <c r="G46" s="150">
        <v>9443010</v>
      </c>
      <c r="H46" s="147">
        <f t="shared" si="0"/>
        <v>9443010</v>
      </c>
      <c r="J46" s="23"/>
    </row>
    <row r="47" spans="2:11" ht="15.75" x14ac:dyDescent="0.25">
      <c r="B47" s="87">
        <v>39</v>
      </c>
      <c r="C47" s="88" t="s">
        <v>96</v>
      </c>
      <c r="D47" s="89" t="s">
        <v>109</v>
      </c>
      <c r="E47" s="90" t="s">
        <v>110</v>
      </c>
      <c r="F47" s="141">
        <v>56</v>
      </c>
      <c r="G47" s="150">
        <v>18173193</v>
      </c>
      <c r="H47" s="147">
        <f t="shared" si="0"/>
        <v>18173193</v>
      </c>
      <c r="J47" s="23"/>
    </row>
    <row r="48" spans="2:11" ht="15.75" x14ac:dyDescent="0.25">
      <c r="B48" s="87">
        <v>40</v>
      </c>
      <c r="C48" s="88" t="s">
        <v>96</v>
      </c>
      <c r="D48" s="89" t="s">
        <v>111</v>
      </c>
      <c r="E48" s="90" t="s">
        <v>112</v>
      </c>
      <c r="F48" s="141">
        <v>14</v>
      </c>
      <c r="G48" s="150">
        <v>4721505</v>
      </c>
      <c r="H48" s="147">
        <f t="shared" si="0"/>
        <v>4721505</v>
      </c>
      <c r="J48" s="23"/>
    </row>
    <row r="49" spans="2:10" ht="15.75" x14ac:dyDescent="0.25">
      <c r="B49" s="87">
        <v>41</v>
      </c>
      <c r="C49" s="88" t="s">
        <v>96</v>
      </c>
      <c r="D49" s="89" t="s">
        <v>113</v>
      </c>
      <c r="E49" s="90" t="s">
        <v>114</v>
      </c>
      <c r="F49" s="141">
        <v>13</v>
      </c>
      <c r="G49" s="150">
        <v>4043257</v>
      </c>
      <c r="H49" s="147">
        <f t="shared" si="0"/>
        <v>4043257</v>
      </c>
      <c r="J49" s="23"/>
    </row>
    <row r="50" spans="2:10" ht="15.75" x14ac:dyDescent="0.25">
      <c r="B50" s="87">
        <v>42</v>
      </c>
      <c r="C50" s="88" t="s">
        <v>96</v>
      </c>
      <c r="D50" s="89" t="s">
        <v>103</v>
      </c>
      <c r="E50" s="90" t="s">
        <v>115</v>
      </c>
      <c r="F50" s="141">
        <v>70</v>
      </c>
      <c r="G50" s="150">
        <v>23219154</v>
      </c>
      <c r="H50" s="147">
        <f t="shared" si="0"/>
        <v>23219154</v>
      </c>
      <c r="J50" s="23"/>
    </row>
    <row r="51" spans="2:10" ht="15.75" x14ac:dyDescent="0.25">
      <c r="B51" s="87">
        <v>43</v>
      </c>
      <c r="C51" s="88" t="s">
        <v>96</v>
      </c>
      <c r="D51" s="89" t="s">
        <v>106</v>
      </c>
      <c r="E51" s="90" t="s">
        <v>161</v>
      </c>
      <c r="F51" s="141">
        <v>28</v>
      </c>
      <c r="G51" s="150">
        <v>9443000</v>
      </c>
      <c r="H51" s="147">
        <f t="shared" si="0"/>
        <v>9443000</v>
      </c>
      <c r="J51" s="23"/>
    </row>
    <row r="52" spans="2:10" ht="15.75" x14ac:dyDescent="0.25">
      <c r="B52" s="87">
        <v>44</v>
      </c>
      <c r="C52" s="88" t="s">
        <v>117</v>
      </c>
      <c r="D52" s="89" t="s">
        <v>119</v>
      </c>
      <c r="E52" s="90" t="s">
        <v>120</v>
      </c>
      <c r="F52" s="141">
        <v>856</v>
      </c>
      <c r="G52" s="150">
        <v>278504764</v>
      </c>
      <c r="H52" s="147">
        <f t="shared" si="0"/>
        <v>278504764</v>
      </c>
      <c r="J52" s="23"/>
    </row>
    <row r="53" spans="2:10" ht="15.75" x14ac:dyDescent="0.25">
      <c r="B53" s="87">
        <v>45</v>
      </c>
      <c r="C53" s="88" t="s">
        <v>117</v>
      </c>
      <c r="D53" s="89" t="s">
        <v>122</v>
      </c>
      <c r="E53" s="90" t="s">
        <v>123</v>
      </c>
      <c r="F53" s="141">
        <v>12</v>
      </c>
      <c r="G53" s="150">
        <v>4047004</v>
      </c>
      <c r="H53" s="147">
        <f t="shared" si="0"/>
        <v>4047004</v>
      </c>
      <c r="J53" s="23"/>
    </row>
    <row r="54" spans="2:10" ht="15.75" x14ac:dyDescent="0.25">
      <c r="B54" s="87">
        <v>46</v>
      </c>
      <c r="C54" s="88" t="s">
        <v>117</v>
      </c>
      <c r="D54" s="89" t="s">
        <v>125</v>
      </c>
      <c r="E54" s="90" t="s">
        <v>126</v>
      </c>
      <c r="F54" s="141">
        <v>2</v>
      </c>
      <c r="G54" s="150">
        <v>459886</v>
      </c>
      <c r="H54" s="147">
        <f t="shared" si="0"/>
        <v>459886</v>
      </c>
      <c r="J54" s="23"/>
    </row>
    <row r="55" spans="2:10" ht="15.75" x14ac:dyDescent="0.25">
      <c r="B55" s="87">
        <v>47</v>
      </c>
      <c r="C55" s="88" t="s">
        <v>117</v>
      </c>
      <c r="D55" s="89" t="s">
        <v>128</v>
      </c>
      <c r="E55" s="90" t="s">
        <v>129</v>
      </c>
      <c r="F55" s="141">
        <v>6</v>
      </c>
      <c r="G55" s="150">
        <v>2012258</v>
      </c>
      <c r="H55" s="147">
        <f t="shared" si="0"/>
        <v>2012258</v>
      </c>
      <c r="J55" s="23"/>
    </row>
    <row r="56" spans="2:10" ht="15.75" x14ac:dyDescent="0.25">
      <c r="B56" s="87">
        <v>48</v>
      </c>
      <c r="C56" s="88" t="s">
        <v>117</v>
      </c>
      <c r="D56" s="89" t="s">
        <v>131</v>
      </c>
      <c r="E56" s="90" t="s">
        <v>132</v>
      </c>
      <c r="F56" s="141">
        <v>52</v>
      </c>
      <c r="G56" s="150">
        <v>16745826</v>
      </c>
      <c r="H56" s="147">
        <f t="shared" si="0"/>
        <v>16745826</v>
      </c>
      <c r="J56" s="23"/>
    </row>
    <row r="57" spans="2:10" ht="15.75" x14ac:dyDescent="0.25">
      <c r="B57" s="87">
        <v>49</v>
      </c>
      <c r="C57" s="88" t="s">
        <v>117</v>
      </c>
      <c r="D57" s="89" t="s">
        <v>133</v>
      </c>
      <c r="E57" s="90" t="s">
        <v>134</v>
      </c>
      <c r="F57" s="141">
        <v>66</v>
      </c>
      <c r="G57" s="150">
        <v>22258500</v>
      </c>
      <c r="H57" s="147">
        <f t="shared" si="0"/>
        <v>22258500</v>
      </c>
      <c r="J57" s="23"/>
    </row>
    <row r="58" spans="2:10" ht="15.75" x14ac:dyDescent="0.25">
      <c r="B58" s="87">
        <v>50</v>
      </c>
      <c r="C58" s="88" t="s">
        <v>117</v>
      </c>
      <c r="D58" s="89" t="s">
        <v>135</v>
      </c>
      <c r="E58" s="90" t="s">
        <v>136</v>
      </c>
      <c r="F58" s="141">
        <v>9</v>
      </c>
      <c r="G58" s="150">
        <v>2529375</v>
      </c>
      <c r="H58" s="147">
        <f t="shared" si="0"/>
        <v>2529375</v>
      </c>
      <c r="J58" s="23"/>
    </row>
    <row r="59" spans="2:10" ht="15.75" x14ac:dyDescent="0.25">
      <c r="B59" s="87">
        <v>51</v>
      </c>
      <c r="C59" s="88" t="s">
        <v>117</v>
      </c>
      <c r="D59" s="89" t="s">
        <v>138</v>
      </c>
      <c r="E59" s="93" t="s">
        <v>139</v>
      </c>
      <c r="F59" s="141">
        <v>5</v>
      </c>
      <c r="G59" s="150">
        <v>1686250</v>
      </c>
      <c r="H59" s="147">
        <f t="shared" si="0"/>
        <v>1686250</v>
      </c>
      <c r="J59" s="23"/>
    </row>
    <row r="60" spans="2:10" ht="15.75" x14ac:dyDescent="0.25">
      <c r="B60" s="87">
        <v>52</v>
      </c>
      <c r="C60" s="88" t="s">
        <v>117</v>
      </c>
      <c r="D60" s="89" t="s">
        <v>118</v>
      </c>
      <c r="E60" s="90" t="s">
        <v>162</v>
      </c>
      <c r="F60" s="141">
        <v>158</v>
      </c>
      <c r="G60" s="150">
        <v>53000711</v>
      </c>
      <c r="H60" s="147">
        <f t="shared" si="0"/>
        <v>53000711</v>
      </c>
      <c r="J60" s="23"/>
    </row>
    <row r="61" spans="2:10" ht="15.75" x14ac:dyDescent="0.25">
      <c r="B61" s="87">
        <v>53</v>
      </c>
      <c r="C61" s="88" t="s">
        <v>117</v>
      </c>
      <c r="D61" s="89" t="s">
        <v>124</v>
      </c>
      <c r="E61" s="90" t="s">
        <v>142</v>
      </c>
      <c r="F61" s="141">
        <v>22</v>
      </c>
      <c r="G61" s="150">
        <v>7239634</v>
      </c>
      <c r="H61" s="147">
        <f t="shared" si="0"/>
        <v>7239634</v>
      </c>
      <c r="J61" s="23"/>
    </row>
    <row r="62" spans="2:10" ht="15.75" x14ac:dyDescent="0.25">
      <c r="B62" s="87">
        <v>54</v>
      </c>
      <c r="C62" s="88" t="s">
        <v>143</v>
      </c>
      <c r="D62" s="89" t="s">
        <v>8</v>
      </c>
      <c r="E62" s="90" t="s">
        <v>145</v>
      </c>
      <c r="F62" s="141">
        <v>1603</v>
      </c>
      <c r="G62" s="150">
        <v>336818566</v>
      </c>
      <c r="H62" s="147">
        <f t="shared" si="0"/>
        <v>336818566</v>
      </c>
      <c r="J62" s="23"/>
    </row>
    <row r="63" spans="2:10" ht="15.75" x14ac:dyDescent="0.25">
      <c r="B63" s="87">
        <v>55</v>
      </c>
      <c r="C63" s="88" t="s">
        <v>143</v>
      </c>
      <c r="D63" s="89" t="s">
        <v>147</v>
      </c>
      <c r="E63" s="90" t="s">
        <v>148</v>
      </c>
      <c r="F63" s="141">
        <v>9</v>
      </c>
      <c r="G63" s="150">
        <v>2005001</v>
      </c>
      <c r="H63" s="147">
        <f t="shared" si="0"/>
        <v>2005001</v>
      </c>
      <c r="J63" s="23"/>
    </row>
    <row r="64" spans="2:10" ht="15.75" x14ac:dyDescent="0.25">
      <c r="B64" s="87">
        <v>56</v>
      </c>
      <c r="C64" s="88" t="s">
        <v>143</v>
      </c>
      <c r="D64" s="89" t="s">
        <v>150</v>
      </c>
      <c r="E64" s="90" t="s">
        <v>151</v>
      </c>
      <c r="F64" s="142">
        <v>28</v>
      </c>
      <c r="G64" s="150">
        <v>6335599</v>
      </c>
      <c r="H64" s="147">
        <f t="shared" si="0"/>
        <v>6335599</v>
      </c>
      <c r="J64" s="23"/>
    </row>
    <row r="65" spans="2:11" ht="16.5" thickBot="1" x14ac:dyDescent="0.3">
      <c r="B65" s="94">
        <v>57</v>
      </c>
      <c r="C65" s="95" t="s">
        <v>143</v>
      </c>
      <c r="D65" s="96" t="s">
        <v>153</v>
      </c>
      <c r="E65" s="97" t="s">
        <v>154</v>
      </c>
      <c r="F65" s="145">
        <v>4</v>
      </c>
      <c r="G65" s="152">
        <v>915990</v>
      </c>
      <c r="H65" s="147">
        <f t="shared" si="0"/>
        <v>915990</v>
      </c>
      <c r="J65" s="23"/>
    </row>
    <row r="66" spans="2:11" ht="18.75" customHeight="1" thickBot="1" x14ac:dyDescent="0.3">
      <c r="B66" s="98" t="s">
        <v>176</v>
      </c>
      <c r="C66" s="99"/>
      <c r="D66" s="99"/>
      <c r="E66" s="100"/>
      <c r="F66" s="146">
        <f>SUM(F9:F65)</f>
        <v>12203</v>
      </c>
      <c r="G66" s="153">
        <f>SUM(G9:G65)</f>
        <v>2984225205</v>
      </c>
      <c r="H66" s="148">
        <f>SUM(H9:H65)</f>
        <v>2984225205</v>
      </c>
      <c r="I66" s="11"/>
      <c r="J66" s="11"/>
      <c r="K66" s="11"/>
    </row>
    <row r="67" spans="2:11" x14ac:dyDescent="0.25">
      <c r="B67" s="44"/>
      <c r="C67" s="9"/>
      <c r="D67" s="12"/>
      <c r="E67" s="5"/>
      <c r="F67" s="48"/>
      <c r="G67" s="5"/>
      <c r="H67" s="9"/>
    </row>
    <row r="68" spans="2:11" x14ac:dyDescent="0.25">
      <c r="B68" s="43"/>
      <c r="C68" s="9"/>
      <c r="D68" s="12"/>
      <c r="E68" s="5"/>
      <c r="F68" s="48"/>
      <c r="G68" s="5"/>
      <c r="H68" s="9"/>
    </row>
    <row r="69" spans="2:11" x14ac:dyDescent="0.25">
      <c r="B69" s="43"/>
      <c r="C69" s="9"/>
      <c r="D69" s="13"/>
      <c r="E69" s="13"/>
      <c r="F69" s="49"/>
      <c r="G69" s="13"/>
      <c r="H69" s="9"/>
    </row>
    <row r="70" spans="2:11" x14ac:dyDescent="0.25">
      <c r="B70" s="43"/>
      <c r="C70" s="9"/>
      <c r="D70" s="13"/>
      <c r="E70" s="13"/>
      <c r="F70" s="49"/>
      <c r="G70" s="13"/>
      <c r="H70" s="9"/>
    </row>
    <row r="71" spans="2:11" x14ac:dyDescent="0.25">
      <c r="B71" s="45"/>
      <c r="C71" s="14"/>
      <c r="D71" s="14"/>
      <c r="E71" s="14" t="s">
        <v>178</v>
      </c>
      <c r="F71" s="50"/>
      <c r="G71" s="14"/>
      <c r="H71" s="14"/>
    </row>
    <row r="72" spans="2:11" x14ac:dyDescent="0.25">
      <c r="B72" s="43"/>
    </row>
    <row r="73" spans="2:11" x14ac:dyDescent="0.25">
      <c r="B73" s="43"/>
      <c r="E73" s="4"/>
      <c r="F73" s="51"/>
      <c r="G73" s="4"/>
    </row>
  </sheetData>
  <autoFilter ref="B8:K66"/>
  <mergeCells count="5">
    <mergeCell ref="B66:E66"/>
    <mergeCell ref="B2:H2"/>
    <mergeCell ref="B3:H3"/>
    <mergeCell ref="B4:H4"/>
    <mergeCell ref="B5:H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1"/>
  <sheetViews>
    <sheetView topLeftCell="A37" zoomScale="106" zoomScaleNormal="106" workbookViewId="0">
      <selection activeCell="H15" sqref="H15"/>
    </sheetView>
  </sheetViews>
  <sheetFormatPr baseColWidth="10" defaultRowHeight="15" x14ac:dyDescent="0.25"/>
  <cols>
    <col min="1" max="1" width="6.42578125" customWidth="1"/>
    <col min="2" max="2" width="5" style="42" customWidth="1"/>
    <col min="3" max="3" width="6.28515625" customWidth="1"/>
    <col min="4" max="4" width="9.5703125" customWidth="1"/>
    <col min="5" max="5" width="29.7109375" customWidth="1"/>
    <col min="6" max="6" width="21.28515625" bestFit="1" customWidth="1"/>
    <col min="7" max="7" width="22" customWidth="1"/>
    <col min="8" max="8" width="24.28515625" customWidth="1"/>
    <col min="10" max="10" width="12" customWidth="1"/>
    <col min="253" max="253" width="6.42578125" customWidth="1"/>
    <col min="254" max="254" width="5" customWidth="1"/>
    <col min="255" max="255" width="6.28515625" customWidth="1"/>
    <col min="256" max="256" width="8.85546875" customWidth="1"/>
    <col min="257" max="257" width="9.5703125" customWidth="1"/>
    <col min="258" max="258" width="28" customWidth="1"/>
    <col min="259" max="259" width="12.7109375" customWidth="1"/>
    <col min="260" max="260" width="15.28515625" customWidth="1"/>
    <col min="261" max="261" width="11.5703125" customWidth="1"/>
    <col min="262" max="262" width="16.140625" customWidth="1"/>
    <col min="509" max="509" width="6.42578125" customWidth="1"/>
    <col min="510" max="510" width="5" customWidth="1"/>
    <col min="511" max="511" width="6.28515625" customWidth="1"/>
    <col min="512" max="512" width="8.85546875" customWidth="1"/>
    <col min="513" max="513" width="9.5703125" customWidth="1"/>
    <col min="514" max="514" width="28" customWidth="1"/>
    <col min="515" max="515" width="12.7109375" customWidth="1"/>
    <col min="516" max="516" width="15.28515625" customWidth="1"/>
    <col min="517" max="517" width="11.5703125" customWidth="1"/>
    <col min="518" max="518" width="16.140625" customWidth="1"/>
    <col min="765" max="765" width="6.42578125" customWidth="1"/>
    <col min="766" max="766" width="5" customWidth="1"/>
    <col min="767" max="767" width="6.28515625" customWidth="1"/>
    <col min="768" max="768" width="8.85546875" customWidth="1"/>
    <col min="769" max="769" width="9.5703125" customWidth="1"/>
    <col min="770" max="770" width="28" customWidth="1"/>
    <col min="771" max="771" width="12.7109375" customWidth="1"/>
    <col min="772" max="772" width="15.28515625" customWidth="1"/>
    <col min="773" max="773" width="11.5703125" customWidth="1"/>
    <col min="774" max="774" width="16.140625" customWidth="1"/>
    <col min="1021" max="1021" width="6.42578125" customWidth="1"/>
    <col min="1022" max="1022" width="5" customWidth="1"/>
    <col min="1023" max="1023" width="6.28515625" customWidth="1"/>
    <col min="1024" max="1024" width="8.85546875" customWidth="1"/>
    <col min="1025" max="1025" width="9.5703125" customWidth="1"/>
    <col min="1026" max="1026" width="28" customWidth="1"/>
    <col min="1027" max="1027" width="12.7109375" customWidth="1"/>
    <col min="1028" max="1028" width="15.28515625" customWidth="1"/>
    <col min="1029" max="1029" width="11.5703125" customWidth="1"/>
    <col min="1030" max="1030" width="16.140625" customWidth="1"/>
    <col min="1277" max="1277" width="6.42578125" customWidth="1"/>
    <col min="1278" max="1278" width="5" customWidth="1"/>
    <col min="1279" max="1279" width="6.28515625" customWidth="1"/>
    <col min="1280" max="1280" width="8.85546875" customWidth="1"/>
    <col min="1281" max="1281" width="9.5703125" customWidth="1"/>
    <col min="1282" max="1282" width="28" customWidth="1"/>
    <col min="1283" max="1283" width="12.7109375" customWidth="1"/>
    <col min="1284" max="1284" width="15.28515625" customWidth="1"/>
    <col min="1285" max="1285" width="11.5703125" customWidth="1"/>
    <col min="1286" max="1286" width="16.140625" customWidth="1"/>
    <col min="1533" max="1533" width="6.42578125" customWidth="1"/>
    <col min="1534" max="1534" width="5" customWidth="1"/>
    <col min="1535" max="1535" width="6.28515625" customWidth="1"/>
    <col min="1536" max="1536" width="8.85546875" customWidth="1"/>
    <col min="1537" max="1537" width="9.5703125" customWidth="1"/>
    <col min="1538" max="1538" width="28" customWidth="1"/>
    <col min="1539" max="1539" width="12.7109375" customWidth="1"/>
    <col min="1540" max="1540" width="15.28515625" customWidth="1"/>
    <col min="1541" max="1541" width="11.5703125" customWidth="1"/>
    <col min="1542" max="1542" width="16.140625" customWidth="1"/>
    <col min="1789" max="1789" width="6.42578125" customWidth="1"/>
    <col min="1790" max="1790" width="5" customWidth="1"/>
    <col min="1791" max="1791" width="6.28515625" customWidth="1"/>
    <col min="1792" max="1792" width="8.85546875" customWidth="1"/>
    <col min="1793" max="1793" width="9.5703125" customWidth="1"/>
    <col min="1794" max="1794" width="28" customWidth="1"/>
    <col min="1795" max="1795" width="12.7109375" customWidth="1"/>
    <col min="1796" max="1796" width="15.28515625" customWidth="1"/>
    <col min="1797" max="1797" width="11.5703125" customWidth="1"/>
    <col min="1798" max="1798" width="16.140625" customWidth="1"/>
    <col min="2045" max="2045" width="6.42578125" customWidth="1"/>
    <col min="2046" max="2046" width="5" customWidth="1"/>
    <col min="2047" max="2047" width="6.28515625" customWidth="1"/>
    <col min="2048" max="2048" width="8.85546875" customWidth="1"/>
    <col min="2049" max="2049" width="9.5703125" customWidth="1"/>
    <col min="2050" max="2050" width="28" customWidth="1"/>
    <col min="2051" max="2051" width="12.7109375" customWidth="1"/>
    <col min="2052" max="2052" width="15.28515625" customWidth="1"/>
    <col min="2053" max="2053" width="11.5703125" customWidth="1"/>
    <col min="2054" max="2054" width="16.140625" customWidth="1"/>
    <col min="2301" max="2301" width="6.42578125" customWidth="1"/>
    <col min="2302" max="2302" width="5" customWidth="1"/>
    <col min="2303" max="2303" width="6.28515625" customWidth="1"/>
    <col min="2304" max="2304" width="8.85546875" customWidth="1"/>
    <col min="2305" max="2305" width="9.5703125" customWidth="1"/>
    <col min="2306" max="2306" width="28" customWidth="1"/>
    <col min="2307" max="2307" width="12.7109375" customWidth="1"/>
    <col min="2308" max="2308" width="15.28515625" customWidth="1"/>
    <col min="2309" max="2309" width="11.5703125" customWidth="1"/>
    <col min="2310" max="2310" width="16.140625" customWidth="1"/>
    <col min="2557" max="2557" width="6.42578125" customWidth="1"/>
    <col min="2558" max="2558" width="5" customWidth="1"/>
    <col min="2559" max="2559" width="6.28515625" customWidth="1"/>
    <col min="2560" max="2560" width="8.85546875" customWidth="1"/>
    <col min="2561" max="2561" width="9.5703125" customWidth="1"/>
    <col min="2562" max="2562" width="28" customWidth="1"/>
    <col min="2563" max="2563" width="12.7109375" customWidth="1"/>
    <col min="2564" max="2564" width="15.28515625" customWidth="1"/>
    <col min="2565" max="2565" width="11.5703125" customWidth="1"/>
    <col min="2566" max="2566" width="16.140625" customWidth="1"/>
    <col min="2813" max="2813" width="6.42578125" customWidth="1"/>
    <col min="2814" max="2814" width="5" customWidth="1"/>
    <col min="2815" max="2815" width="6.28515625" customWidth="1"/>
    <col min="2816" max="2816" width="8.85546875" customWidth="1"/>
    <col min="2817" max="2817" width="9.5703125" customWidth="1"/>
    <col min="2818" max="2818" width="28" customWidth="1"/>
    <col min="2819" max="2819" width="12.7109375" customWidth="1"/>
    <col min="2820" max="2820" width="15.28515625" customWidth="1"/>
    <col min="2821" max="2821" width="11.5703125" customWidth="1"/>
    <col min="2822" max="2822" width="16.140625" customWidth="1"/>
    <col min="3069" max="3069" width="6.42578125" customWidth="1"/>
    <col min="3070" max="3070" width="5" customWidth="1"/>
    <col min="3071" max="3071" width="6.28515625" customWidth="1"/>
    <col min="3072" max="3072" width="8.85546875" customWidth="1"/>
    <col min="3073" max="3073" width="9.5703125" customWidth="1"/>
    <col min="3074" max="3074" width="28" customWidth="1"/>
    <col min="3075" max="3075" width="12.7109375" customWidth="1"/>
    <col min="3076" max="3076" width="15.28515625" customWidth="1"/>
    <col min="3077" max="3077" width="11.5703125" customWidth="1"/>
    <col min="3078" max="3078" width="16.140625" customWidth="1"/>
    <col min="3325" max="3325" width="6.42578125" customWidth="1"/>
    <col min="3326" max="3326" width="5" customWidth="1"/>
    <col min="3327" max="3327" width="6.28515625" customWidth="1"/>
    <col min="3328" max="3328" width="8.85546875" customWidth="1"/>
    <col min="3329" max="3329" width="9.5703125" customWidth="1"/>
    <col min="3330" max="3330" width="28" customWidth="1"/>
    <col min="3331" max="3331" width="12.7109375" customWidth="1"/>
    <col min="3332" max="3332" width="15.28515625" customWidth="1"/>
    <col min="3333" max="3333" width="11.5703125" customWidth="1"/>
    <col min="3334" max="3334" width="16.140625" customWidth="1"/>
    <col min="3581" max="3581" width="6.42578125" customWidth="1"/>
    <col min="3582" max="3582" width="5" customWidth="1"/>
    <col min="3583" max="3583" width="6.28515625" customWidth="1"/>
    <col min="3584" max="3584" width="8.85546875" customWidth="1"/>
    <col min="3585" max="3585" width="9.5703125" customWidth="1"/>
    <col min="3586" max="3586" width="28" customWidth="1"/>
    <col min="3587" max="3587" width="12.7109375" customWidth="1"/>
    <col min="3588" max="3588" width="15.28515625" customWidth="1"/>
    <col min="3589" max="3589" width="11.5703125" customWidth="1"/>
    <col min="3590" max="3590" width="16.140625" customWidth="1"/>
    <col min="3837" max="3837" width="6.42578125" customWidth="1"/>
    <col min="3838" max="3838" width="5" customWidth="1"/>
    <col min="3839" max="3839" width="6.28515625" customWidth="1"/>
    <col min="3840" max="3840" width="8.85546875" customWidth="1"/>
    <col min="3841" max="3841" width="9.5703125" customWidth="1"/>
    <col min="3842" max="3842" width="28" customWidth="1"/>
    <col min="3843" max="3843" width="12.7109375" customWidth="1"/>
    <col min="3844" max="3844" width="15.28515625" customWidth="1"/>
    <col min="3845" max="3845" width="11.5703125" customWidth="1"/>
    <col min="3846" max="3846" width="16.140625" customWidth="1"/>
    <col min="4093" max="4093" width="6.42578125" customWidth="1"/>
    <col min="4094" max="4094" width="5" customWidth="1"/>
    <col min="4095" max="4095" width="6.28515625" customWidth="1"/>
    <col min="4096" max="4096" width="8.85546875" customWidth="1"/>
    <col min="4097" max="4097" width="9.5703125" customWidth="1"/>
    <col min="4098" max="4098" width="28" customWidth="1"/>
    <col min="4099" max="4099" width="12.7109375" customWidth="1"/>
    <col min="4100" max="4100" width="15.28515625" customWidth="1"/>
    <col min="4101" max="4101" width="11.5703125" customWidth="1"/>
    <col min="4102" max="4102" width="16.140625" customWidth="1"/>
    <col min="4349" max="4349" width="6.42578125" customWidth="1"/>
    <col min="4350" max="4350" width="5" customWidth="1"/>
    <col min="4351" max="4351" width="6.28515625" customWidth="1"/>
    <col min="4352" max="4352" width="8.85546875" customWidth="1"/>
    <col min="4353" max="4353" width="9.5703125" customWidth="1"/>
    <col min="4354" max="4354" width="28" customWidth="1"/>
    <col min="4355" max="4355" width="12.7109375" customWidth="1"/>
    <col min="4356" max="4356" width="15.28515625" customWidth="1"/>
    <col min="4357" max="4357" width="11.5703125" customWidth="1"/>
    <col min="4358" max="4358" width="16.140625" customWidth="1"/>
    <col min="4605" max="4605" width="6.42578125" customWidth="1"/>
    <col min="4606" max="4606" width="5" customWidth="1"/>
    <col min="4607" max="4607" width="6.28515625" customWidth="1"/>
    <col min="4608" max="4608" width="8.85546875" customWidth="1"/>
    <col min="4609" max="4609" width="9.5703125" customWidth="1"/>
    <col min="4610" max="4610" width="28" customWidth="1"/>
    <col min="4611" max="4611" width="12.7109375" customWidth="1"/>
    <col min="4612" max="4612" width="15.28515625" customWidth="1"/>
    <col min="4613" max="4613" width="11.5703125" customWidth="1"/>
    <col min="4614" max="4614" width="16.140625" customWidth="1"/>
    <col min="4861" max="4861" width="6.42578125" customWidth="1"/>
    <col min="4862" max="4862" width="5" customWidth="1"/>
    <col min="4863" max="4863" width="6.28515625" customWidth="1"/>
    <col min="4864" max="4864" width="8.85546875" customWidth="1"/>
    <col min="4865" max="4865" width="9.5703125" customWidth="1"/>
    <col min="4866" max="4866" width="28" customWidth="1"/>
    <col min="4867" max="4867" width="12.7109375" customWidth="1"/>
    <col min="4868" max="4868" width="15.28515625" customWidth="1"/>
    <col min="4869" max="4869" width="11.5703125" customWidth="1"/>
    <col min="4870" max="4870" width="16.140625" customWidth="1"/>
    <col min="5117" max="5117" width="6.42578125" customWidth="1"/>
    <col min="5118" max="5118" width="5" customWidth="1"/>
    <col min="5119" max="5119" width="6.28515625" customWidth="1"/>
    <col min="5120" max="5120" width="8.85546875" customWidth="1"/>
    <col min="5121" max="5121" width="9.5703125" customWidth="1"/>
    <col min="5122" max="5122" width="28" customWidth="1"/>
    <col min="5123" max="5123" width="12.7109375" customWidth="1"/>
    <col min="5124" max="5124" width="15.28515625" customWidth="1"/>
    <col min="5125" max="5125" width="11.5703125" customWidth="1"/>
    <col min="5126" max="5126" width="16.140625" customWidth="1"/>
    <col min="5373" max="5373" width="6.42578125" customWidth="1"/>
    <col min="5374" max="5374" width="5" customWidth="1"/>
    <col min="5375" max="5375" width="6.28515625" customWidth="1"/>
    <col min="5376" max="5376" width="8.85546875" customWidth="1"/>
    <col min="5377" max="5377" width="9.5703125" customWidth="1"/>
    <col min="5378" max="5378" width="28" customWidth="1"/>
    <col min="5379" max="5379" width="12.7109375" customWidth="1"/>
    <col min="5380" max="5380" width="15.28515625" customWidth="1"/>
    <col min="5381" max="5381" width="11.5703125" customWidth="1"/>
    <col min="5382" max="5382" width="16.140625" customWidth="1"/>
    <col min="5629" max="5629" width="6.42578125" customWidth="1"/>
    <col min="5630" max="5630" width="5" customWidth="1"/>
    <col min="5631" max="5631" width="6.28515625" customWidth="1"/>
    <col min="5632" max="5632" width="8.85546875" customWidth="1"/>
    <col min="5633" max="5633" width="9.5703125" customWidth="1"/>
    <col min="5634" max="5634" width="28" customWidth="1"/>
    <col min="5635" max="5635" width="12.7109375" customWidth="1"/>
    <col min="5636" max="5636" width="15.28515625" customWidth="1"/>
    <col min="5637" max="5637" width="11.5703125" customWidth="1"/>
    <col min="5638" max="5638" width="16.140625" customWidth="1"/>
    <col min="5885" max="5885" width="6.42578125" customWidth="1"/>
    <col min="5886" max="5886" width="5" customWidth="1"/>
    <col min="5887" max="5887" width="6.28515625" customWidth="1"/>
    <col min="5888" max="5888" width="8.85546875" customWidth="1"/>
    <col min="5889" max="5889" width="9.5703125" customWidth="1"/>
    <col min="5890" max="5890" width="28" customWidth="1"/>
    <col min="5891" max="5891" width="12.7109375" customWidth="1"/>
    <col min="5892" max="5892" width="15.28515625" customWidth="1"/>
    <col min="5893" max="5893" width="11.5703125" customWidth="1"/>
    <col min="5894" max="5894" width="16.140625" customWidth="1"/>
    <col min="6141" max="6141" width="6.42578125" customWidth="1"/>
    <col min="6142" max="6142" width="5" customWidth="1"/>
    <col min="6143" max="6143" width="6.28515625" customWidth="1"/>
    <col min="6144" max="6144" width="8.85546875" customWidth="1"/>
    <col min="6145" max="6145" width="9.5703125" customWidth="1"/>
    <col min="6146" max="6146" width="28" customWidth="1"/>
    <col min="6147" max="6147" width="12.7109375" customWidth="1"/>
    <col min="6148" max="6148" width="15.28515625" customWidth="1"/>
    <col min="6149" max="6149" width="11.5703125" customWidth="1"/>
    <col min="6150" max="6150" width="16.140625" customWidth="1"/>
    <col min="6397" max="6397" width="6.42578125" customWidth="1"/>
    <col min="6398" max="6398" width="5" customWidth="1"/>
    <col min="6399" max="6399" width="6.28515625" customWidth="1"/>
    <col min="6400" max="6400" width="8.85546875" customWidth="1"/>
    <col min="6401" max="6401" width="9.5703125" customWidth="1"/>
    <col min="6402" max="6402" width="28" customWidth="1"/>
    <col min="6403" max="6403" width="12.7109375" customWidth="1"/>
    <col min="6404" max="6404" width="15.28515625" customWidth="1"/>
    <col min="6405" max="6405" width="11.5703125" customWidth="1"/>
    <col min="6406" max="6406" width="16.140625" customWidth="1"/>
    <col min="6653" max="6653" width="6.42578125" customWidth="1"/>
    <col min="6654" max="6654" width="5" customWidth="1"/>
    <col min="6655" max="6655" width="6.28515625" customWidth="1"/>
    <col min="6656" max="6656" width="8.85546875" customWidth="1"/>
    <col min="6657" max="6657" width="9.5703125" customWidth="1"/>
    <col min="6658" max="6658" width="28" customWidth="1"/>
    <col min="6659" max="6659" width="12.7109375" customWidth="1"/>
    <col min="6660" max="6660" width="15.28515625" customWidth="1"/>
    <col min="6661" max="6661" width="11.5703125" customWidth="1"/>
    <col min="6662" max="6662" width="16.140625" customWidth="1"/>
    <col min="6909" max="6909" width="6.42578125" customWidth="1"/>
    <col min="6910" max="6910" width="5" customWidth="1"/>
    <col min="6911" max="6911" width="6.28515625" customWidth="1"/>
    <col min="6912" max="6912" width="8.85546875" customWidth="1"/>
    <col min="6913" max="6913" width="9.5703125" customWidth="1"/>
    <col min="6914" max="6914" width="28" customWidth="1"/>
    <col min="6915" max="6915" width="12.7109375" customWidth="1"/>
    <col min="6916" max="6916" width="15.28515625" customWidth="1"/>
    <col min="6917" max="6917" width="11.5703125" customWidth="1"/>
    <col min="6918" max="6918" width="16.140625" customWidth="1"/>
    <col min="7165" max="7165" width="6.42578125" customWidth="1"/>
    <col min="7166" max="7166" width="5" customWidth="1"/>
    <col min="7167" max="7167" width="6.28515625" customWidth="1"/>
    <col min="7168" max="7168" width="8.85546875" customWidth="1"/>
    <col min="7169" max="7169" width="9.5703125" customWidth="1"/>
    <col min="7170" max="7170" width="28" customWidth="1"/>
    <col min="7171" max="7171" width="12.7109375" customWidth="1"/>
    <col min="7172" max="7172" width="15.28515625" customWidth="1"/>
    <col min="7173" max="7173" width="11.5703125" customWidth="1"/>
    <col min="7174" max="7174" width="16.140625" customWidth="1"/>
    <col min="7421" max="7421" width="6.42578125" customWidth="1"/>
    <col min="7422" max="7422" width="5" customWidth="1"/>
    <col min="7423" max="7423" width="6.28515625" customWidth="1"/>
    <col min="7424" max="7424" width="8.85546875" customWidth="1"/>
    <col min="7425" max="7425" width="9.5703125" customWidth="1"/>
    <col min="7426" max="7426" width="28" customWidth="1"/>
    <col min="7427" max="7427" width="12.7109375" customWidth="1"/>
    <col min="7428" max="7428" width="15.28515625" customWidth="1"/>
    <col min="7429" max="7429" width="11.5703125" customWidth="1"/>
    <col min="7430" max="7430" width="16.140625" customWidth="1"/>
    <col min="7677" max="7677" width="6.42578125" customWidth="1"/>
    <col min="7678" max="7678" width="5" customWidth="1"/>
    <col min="7679" max="7679" width="6.28515625" customWidth="1"/>
    <col min="7680" max="7680" width="8.85546875" customWidth="1"/>
    <col min="7681" max="7681" width="9.5703125" customWidth="1"/>
    <col min="7682" max="7682" width="28" customWidth="1"/>
    <col min="7683" max="7683" width="12.7109375" customWidth="1"/>
    <col min="7684" max="7684" width="15.28515625" customWidth="1"/>
    <col min="7685" max="7685" width="11.5703125" customWidth="1"/>
    <col min="7686" max="7686" width="16.140625" customWidth="1"/>
    <col min="7933" max="7933" width="6.42578125" customWidth="1"/>
    <col min="7934" max="7934" width="5" customWidth="1"/>
    <col min="7935" max="7935" width="6.28515625" customWidth="1"/>
    <col min="7936" max="7936" width="8.85546875" customWidth="1"/>
    <col min="7937" max="7937" width="9.5703125" customWidth="1"/>
    <col min="7938" max="7938" width="28" customWidth="1"/>
    <col min="7939" max="7939" width="12.7109375" customWidth="1"/>
    <col min="7940" max="7940" width="15.28515625" customWidth="1"/>
    <col min="7941" max="7941" width="11.5703125" customWidth="1"/>
    <col min="7942" max="7942" width="16.140625" customWidth="1"/>
    <col min="8189" max="8189" width="6.42578125" customWidth="1"/>
    <col min="8190" max="8190" width="5" customWidth="1"/>
    <col min="8191" max="8191" width="6.28515625" customWidth="1"/>
    <col min="8192" max="8192" width="8.85546875" customWidth="1"/>
    <col min="8193" max="8193" width="9.5703125" customWidth="1"/>
    <col min="8194" max="8194" width="28" customWidth="1"/>
    <col min="8195" max="8195" width="12.7109375" customWidth="1"/>
    <col min="8196" max="8196" width="15.28515625" customWidth="1"/>
    <col min="8197" max="8197" width="11.5703125" customWidth="1"/>
    <col min="8198" max="8198" width="16.140625" customWidth="1"/>
    <col min="8445" max="8445" width="6.42578125" customWidth="1"/>
    <col min="8446" max="8446" width="5" customWidth="1"/>
    <col min="8447" max="8447" width="6.28515625" customWidth="1"/>
    <col min="8448" max="8448" width="8.85546875" customWidth="1"/>
    <col min="8449" max="8449" width="9.5703125" customWidth="1"/>
    <col min="8450" max="8450" width="28" customWidth="1"/>
    <col min="8451" max="8451" width="12.7109375" customWidth="1"/>
    <col min="8452" max="8452" width="15.28515625" customWidth="1"/>
    <col min="8453" max="8453" width="11.5703125" customWidth="1"/>
    <col min="8454" max="8454" width="16.140625" customWidth="1"/>
    <col min="8701" max="8701" width="6.42578125" customWidth="1"/>
    <col min="8702" max="8702" width="5" customWidth="1"/>
    <col min="8703" max="8703" width="6.28515625" customWidth="1"/>
    <col min="8704" max="8704" width="8.85546875" customWidth="1"/>
    <col min="8705" max="8705" width="9.5703125" customWidth="1"/>
    <col min="8706" max="8706" width="28" customWidth="1"/>
    <col min="8707" max="8707" width="12.7109375" customWidth="1"/>
    <col min="8708" max="8708" width="15.28515625" customWidth="1"/>
    <col min="8709" max="8709" width="11.5703125" customWidth="1"/>
    <col min="8710" max="8710" width="16.140625" customWidth="1"/>
    <col min="8957" max="8957" width="6.42578125" customWidth="1"/>
    <col min="8958" max="8958" width="5" customWidth="1"/>
    <col min="8959" max="8959" width="6.28515625" customWidth="1"/>
    <col min="8960" max="8960" width="8.85546875" customWidth="1"/>
    <col min="8961" max="8961" width="9.5703125" customWidth="1"/>
    <col min="8962" max="8962" width="28" customWidth="1"/>
    <col min="8963" max="8963" width="12.7109375" customWidth="1"/>
    <col min="8964" max="8964" width="15.28515625" customWidth="1"/>
    <col min="8965" max="8965" width="11.5703125" customWidth="1"/>
    <col min="8966" max="8966" width="16.140625" customWidth="1"/>
    <col min="9213" max="9213" width="6.42578125" customWidth="1"/>
    <col min="9214" max="9214" width="5" customWidth="1"/>
    <col min="9215" max="9215" width="6.28515625" customWidth="1"/>
    <col min="9216" max="9216" width="8.85546875" customWidth="1"/>
    <col min="9217" max="9217" width="9.5703125" customWidth="1"/>
    <col min="9218" max="9218" width="28" customWidth="1"/>
    <col min="9219" max="9219" width="12.7109375" customWidth="1"/>
    <col min="9220" max="9220" width="15.28515625" customWidth="1"/>
    <col min="9221" max="9221" width="11.5703125" customWidth="1"/>
    <col min="9222" max="9222" width="16.140625" customWidth="1"/>
    <col min="9469" max="9469" width="6.42578125" customWidth="1"/>
    <col min="9470" max="9470" width="5" customWidth="1"/>
    <col min="9471" max="9471" width="6.28515625" customWidth="1"/>
    <col min="9472" max="9472" width="8.85546875" customWidth="1"/>
    <col min="9473" max="9473" width="9.5703125" customWidth="1"/>
    <col min="9474" max="9474" width="28" customWidth="1"/>
    <col min="9475" max="9475" width="12.7109375" customWidth="1"/>
    <col min="9476" max="9476" width="15.28515625" customWidth="1"/>
    <col min="9477" max="9477" width="11.5703125" customWidth="1"/>
    <col min="9478" max="9478" width="16.140625" customWidth="1"/>
    <col min="9725" max="9725" width="6.42578125" customWidth="1"/>
    <col min="9726" max="9726" width="5" customWidth="1"/>
    <col min="9727" max="9727" width="6.28515625" customWidth="1"/>
    <col min="9728" max="9728" width="8.85546875" customWidth="1"/>
    <col min="9729" max="9729" width="9.5703125" customWidth="1"/>
    <col min="9730" max="9730" width="28" customWidth="1"/>
    <col min="9731" max="9731" width="12.7109375" customWidth="1"/>
    <col min="9732" max="9732" width="15.28515625" customWidth="1"/>
    <col min="9733" max="9733" width="11.5703125" customWidth="1"/>
    <col min="9734" max="9734" width="16.140625" customWidth="1"/>
    <col min="9981" max="9981" width="6.42578125" customWidth="1"/>
    <col min="9982" max="9982" width="5" customWidth="1"/>
    <col min="9983" max="9983" width="6.28515625" customWidth="1"/>
    <col min="9984" max="9984" width="8.85546875" customWidth="1"/>
    <col min="9985" max="9985" width="9.5703125" customWidth="1"/>
    <col min="9986" max="9986" width="28" customWidth="1"/>
    <col min="9987" max="9987" width="12.7109375" customWidth="1"/>
    <col min="9988" max="9988" width="15.28515625" customWidth="1"/>
    <col min="9989" max="9989" width="11.5703125" customWidth="1"/>
    <col min="9990" max="9990" width="16.140625" customWidth="1"/>
    <col min="10237" max="10237" width="6.42578125" customWidth="1"/>
    <col min="10238" max="10238" width="5" customWidth="1"/>
    <col min="10239" max="10239" width="6.28515625" customWidth="1"/>
    <col min="10240" max="10240" width="8.85546875" customWidth="1"/>
    <col min="10241" max="10241" width="9.5703125" customWidth="1"/>
    <col min="10242" max="10242" width="28" customWidth="1"/>
    <col min="10243" max="10243" width="12.7109375" customWidth="1"/>
    <col min="10244" max="10244" width="15.28515625" customWidth="1"/>
    <col min="10245" max="10245" width="11.5703125" customWidth="1"/>
    <col min="10246" max="10246" width="16.140625" customWidth="1"/>
    <col min="10493" max="10493" width="6.42578125" customWidth="1"/>
    <col min="10494" max="10494" width="5" customWidth="1"/>
    <col min="10495" max="10495" width="6.28515625" customWidth="1"/>
    <col min="10496" max="10496" width="8.85546875" customWidth="1"/>
    <col min="10497" max="10497" width="9.5703125" customWidth="1"/>
    <col min="10498" max="10498" width="28" customWidth="1"/>
    <col min="10499" max="10499" width="12.7109375" customWidth="1"/>
    <col min="10500" max="10500" width="15.28515625" customWidth="1"/>
    <col min="10501" max="10501" width="11.5703125" customWidth="1"/>
    <col min="10502" max="10502" width="16.140625" customWidth="1"/>
    <col min="10749" max="10749" width="6.42578125" customWidth="1"/>
    <col min="10750" max="10750" width="5" customWidth="1"/>
    <col min="10751" max="10751" width="6.28515625" customWidth="1"/>
    <col min="10752" max="10752" width="8.85546875" customWidth="1"/>
    <col min="10753" max="10753" width="9.5703125" customWidth="1"/>
    <col min="10754" max="10754" width="28" customWidth="1"/>
    <col min="10755" max="10755" width="12.7109375" customWidth="1"/>
    <col min="10756" max="10756" width="15.28515625" customWidth="1"/>
    <col min="10757" max="10757" width="11.5703125" customWidth="1"/>
    <col min="10758" max="10758" width="16.140625" customWidth="1"/>
    <col min="11005" max="11005" width="6.42578125" customWidth="1"/>
    <col min="11006" max="11006" width="5" customWidth="1"/>
    <col min="11007" max="11007" width="6.28515625" customWidth="1"/>
    <col min="11008" max="11008" width="8.85546875" customWidth="1"/>
    <col min="11009" max="11009" width="9.5703125" customWidth="1"/>
    <col min="11010" max="11010" width="28" customWidth="1"/>
    <col min="11011" max="11011" width="12.7109375" customWidth="1"/>
    <col min="11012" max="11012" width="15.28515625" customWidth="1"/>
    <col min="11013" max="11013" width="11.5703125" customWidth="1"/>
    <col min="11014" max="11014" width="16.140625" customWidth="1"/>
    <col min="11261" max="11261" width="6.42578125" customWidth="1"/>
    <col min="11262" max="11262" width="5" customWidth="1"/>
    <col min="11263" max="11263" width="6.28515625" customWidth="1"/>
    <col min="11264" max="11264" width="8.85546875" customWidth="1"/>
    <col min="11265" max="11265" width="9.5703125" customWidth="1"/>
    <col min="11266" max="11266" width="28" customWidth="1"/>
    <col min="11267" max="11267" width="12.7109375" customWidth="1"/>
    <col min="11268" max="11268" width="15.28515625" customWidth="1"/>
    <col min="11269" max="11269" width="11.5703125" customWidth="1"/>
    <col min="11270" max="11270" width="16.140625" customWidth="1"/>
    <col min="11517" max="11517" width="6.42578125" customWidth="1"/>
    <col min="11518" max="11518" width="5" customWidth="1"/>
    <col min="11519" max="11519" width="6.28515625" customWidth="1"/>
    <col min="11520" max="11520" width="8.85546875" customWidth="1"/>
    <col min="11521" max="11521" width="9.5703125" customWidth="1"/>
    <col min="11522" max="11522" width="28" customWidth="1"/>
    <col min="11523" max="11523" width="12.7109375" customWidth="1"/>
    <col min="11524" max="11524" width="15.28515625" customWidth="1"/>
    <col min="11525" max="11525" width="11.5703125" customWidth="1"/>
    <col min="11526" max="11526" width="16.140625" customWidth="1"/>
    <col min="11773" max="11773" width="6.42578125" customWidth="1"/>
    <col min="11774" max="11774" width="5" customWidth="1"/>
    <col min="11775" max="11775" width="6.28515625" customWidth="1"/>
    <col min="11776" max="11776" width="8.85546875" customWidth="1"/>
    <col min="11777" max="11777" width="9.5703125" customWidth="1"/>
    <col min="11778" max="11778" width="28" customWidth="1"/>
    <col min="11779" max="11779" width="12.7109375" customWidth="1"/>
    <col min="11780" max="11780" width="15.28515625" customWidth="1"/>
    <col min="11781" max="11781" width="11.5703125" customWidth="1"/>
    <col min="11782" max="11782" width="16.140625" customWidth="1"/>
    <col min="12029" max="12029" width="6.42578125" customWidth="1"/>
    <col min="12030" max="12030" width="5" customWidth="1"/>
    <col min="12031" max="12031" width="6.28515625" customWidth="1"/>
    <col min="12032" max="12032" width="8.85546875" customWidth="1"/>
    <col min="12033" max="12033" width="9.5703125" customWidth="1"/>
    <col min="12034" max="12034" width="28" customWidth="1"/>
    <col min="12035" max="12035" width="12.7109375" customWidth="1"/>
    <col min="12036" max="12036" width="15.28515625" customWidth="1"/>
    <col min="12037" max="12037" width="11.5703125" customWidth="1"/>
    <col min="12038" max="12038" width="16.140625" customWidth="1"/>
    <col min="12285" max="12285" width="6.42578125" customWidth="1"/>
    <col min="12286" max="12286" width="5" customWidth="1"/>
    <col min="12287" max="12287" width="6.28515625" customWidth="1"/>
    <col min="12288" max="12288" width="8.85546875" customWidth="1"/>
    <col min="12289" max="12289" width="9.5703125" customWidth="1"/>
    <col min="12290" max="12290" width="28" customWidth="1"/>
    <col min="12291" max="12291" width="12.7109375" customWidth="1"/>
    <col min="12292" max="12292" width="15.28515625" customWidth="1"/>
    <col min="12293" max="12293" width="11.5703125" customWidth="1"/>
    <col min="12294" max="12294" width="16.140625" customWidth="1"/>
    <col min="12541" max="12541" width="6.42578125" customWidth="1"/>
    <col min="12542" max="12542" width="5" customWidth="1"/>
    <col min="12543" max="12543" width="6.28515625" customWidth="1"/>
    <col min="12544" max="12544" width="8.85546875" customWidth="1"/>
    <col min="12545" max="12545" width="9.5703125" customWidth="1"/>
    <col min="12546" max="12546" width="28" customWidth="1"/>
    <col min="12547" max="12547" width="12.7109375" customWidth="1"/>
    <col min="12548" max="12548" width="15.28515625" customWidth="1"/>
    <col min="12549" max="12549" width="11.5703125" customWidth="1"/>
    <col min="12550" max="12550" width="16.140625" customWidth="1"/>
    <col min="12797" max="12797" width="6.42578125" customWidth="1"/>
    <col min="12798" max="12798" width="5" customWidth="1"/>
    <col min="12799" max="12799" width="6.28515625" customWidth="1"/>
    <col min="12800" max="12800" width="8.85546875" customWidth="1"/>
    <col min="12801" max="12801" width="9.5703125" customWidth="1"/>
    <col min="12802" max="12802" width="28" customWidth="1"/>
    <col min="12803" max="12803" width="12.7109375" customWidth="1"/>
    <col min="12804" max="12804" width="15.28515625" customWidth="1"/>
    <col min="12805" max="12805" width="11.5703125" customWidth="1"/>
    <col min="12806" max="12806" width="16.140625" customWidth="1"/>
    <col min="13053" max="13053" width="6.42578125" customWidth="1"/>
    <col min="13054" max="13054" width="5" customWidth="1"/>
    <col min="13055" max="13055" width="6.28515625" customWidth="1"/>
    <col min="13056" max="13056" width="8.85546875" customWidth="1"/>
    <col min="13057" max="13057" width="9.5703125" customWidth="1"/>
    <col min="13058" max="13058" width="28" customWidth="1"/>
    <col min="13059" max="13059" width="12.7109375" customWidth="1"/>
    <col min="13060" max="13060" width="15.28515625" customWidth="1"/>
    <col min="13061" max="13061" width="11.5703125" customWidth="1"/>
    <col min="13062" max="13062" width="16.140625" customWidth="1"/>
    <col min="13309" max="13309" width="6.42578125" customWidth="1"/>
    <col min="13310" max="13310" width="5" customWidth="1"/>
    <col min="13311" max="13311" width="6.28515625" customWidth="1"/>
    <col min="13312" max="13312" width="8.85546875" customWidth="1"/>
    <col min="13313" max="13313" width="9.5703125" customWidth="1"/>
    <col min="13314" max="13314" width="28" customWidth="1"/>
    <col min="13315" max="13315" width="12.7109375" customWidth="1"/>
    <col min="13316" max="13316" width="15.28515625" customWidth="1"/>
    <col min="13317" max="13317" width="11.5703125" customWidth="1"/>
    <col min="13318" max="13318" width="16.140625" customWidth="1"/>
    <col min="13565" max="13565" width="6.42578125" customWidth="1"/>
    <col min="13566" max="13566" width="5" customWidth="1"/>
    <col min="13567" max="13567" width="6.28515625" customWidth="1"/>
    <col min="13568" max="13568" width="8.85546875" customWidth="1"/>
    <col min="13569" max="13569" width="9.5703125" customWidth="1"/>
    <col min="13570" max="13570" width="28" customWidth="1"/>
    <col min="13571" max="13571" width="12.7109375" customWidth="1"/>
    <col min="13572" max="13572" width="15.28515625" customWidth="1"/>
    <col min="13573" max="13573" width="11.5703125" customWidth="1"/>
    <col min="13574" max="13574" width="16.140625" customWidth="1"/>
    <col min="13821" max="13821" width="6.42578125" customWidth="1"/>
    <col min="13822" max="13822" width="5" customWidth="1"/>
    <col min="13823" max="13823" width="6.28515625" customWidth="1"/>
    <col min="13824" max="13824" width="8.85546875" customWidth="1"/>
    <col min="13825" max="13825" width="9.5703125" customWidth="1"/>
    <col min="13826" max="13826" width="28" customWidth="1"/>
    <col min="13827" max="13827" width="12.7109375" customWidth="1"/>
    <col min="13828" max="13828" width="15.28515625" customWidth="1"/>
    <col min="13829" max="13829" width="11.5703125" customWidth="1"/>
    <col min="13830" max="13830" width="16.140625" customWidth="1"/>
    <col min="14077" max="14077" width="6.42578125" customWidth="1"/>
    <col min="14078" max="14078" width="5" customWidth="1"/>
    <col min="14079" max="14079" width="6.28515625" customWidth="1"/>
    <col min="14080" max="14080" width="8.85546875" customWidth="1"/>
    <col min="14081" max="14081" width="9.5703125" customWidth="1"/>
    <col min="14082" max="14082" width="28" customWidth="1"/>
    <col min="14083" max="14083" width="12.7109375" customWidth="1"/>
    <col min="14084" max="14084" width="15.28515625" customWidth="1"/>
    <col min="14085" max="14085" width="11.5703125" customWidth="1"/>
    <col min="14086" max="14086" width="16.140625" customWidth="1"/>
    <col min="14333" max="14333" width="6.42578125" customWidth="1"/>
    <col min="14334" max="14334" width="5" customWidth="1"/>
    <col min="14335" max="14335" width="6.28515625" customWidth="1"/>
    <col min="14336" max="14336" width="8.85546875" customWidth="1"/>
    <col min="14337" max="14337" width="9.5703125" customWidth="1"/>
    <col min="14338" max="14338" width="28" customWidth="1"/>
    <col min="14339" max="14339" width="12.7109375" customWidth="1"/>
    <col min="14340" max="14340" width="15.28515625" customWidth="1"/>
    <col min="14341" max="14341" width="11.5703125" customWidth="1"/>
    <col min="14342" max="14342" width="16.140625" customWidth="1"/>
    <col min="14589" max="14589" width="6.42578125" customWidth="1"/>
    <col min="14590" max="14590" width="5" customWidth="1"/>
    <col min="14591" max="14591" width="6.28515625" customWidth="1"/>
    <col min="14592" max="14592" width="8.85546875" customWidth="1"/>
    <col min="14593" max="14593" width="9.5703125" customWidth="1"/>
    <col min="14594" max="14594" width="28" customWidth="1"/>
    <col min="14595" max="14595" width="12.7109375" customWidth="1"/>
    <col min="14596" max="14596" width="15.28515625" customWidth="1"/>
    <col min="14597" max="14597" width="11.5703125" customWidth="1"/>
    <col min="14598" max="14598" width="16.140625" customWidth="1"/>
    <col min="14845" max="14845" width="6.42578125" customWidth="1"/>
    <col min="14846" max="14846" width="5" customWidth="1"/>
    <col min="14847" max="14847" width="6.28515625" customWidth="1"/>
    <col min="14848" max="14848" width="8.85546875" customWidth="1"/>
    <col min="14849" max="14849" width="9.5703125" customWidth="1"/>
    <col min="14850" max="14850" width="28" customWidth="1"/>
    <col min="14851" max="14851" width="12.7109375" customWidth="1"/>
    <col min="14852" max="14852" width="15.28515625" customWidth="1"/>
    <col min="14853" max="14853" width="11.5703125" customWidth="1"/>
    <col min="14854" max="14854" width="16.140625" customWidth="1"/>
    <col min="15101" max="15101" width="6.42578125" customWidth="1"/>
    <col min="15102" max="15102" width="5" customWidth="1"/>
    <col min="15103" max="15103" width="6.28515625" customWidth="1"/>
    <col min="15104" max="15104" width="8.85546875" customWidth="1"/>
    <col min="15105" max="15105" width="9.5703125" customWidth="1"/>
    <col min="15106" max="15106" width="28" customWidth="1"/>
    <col min="15107" max="15107" width="12.7109375" customWidth="1"/>
    <col min="15108" max="15108" width="15.28515625" customWidth="1"/>
    <col min="15109" max="15109" width="11.5703125" customWidth="1"/>
    <col min="15110" max="15110" width="16.140625" customWidth="1"/>
    <col min="15357" max="15357" width="6.42578125" customWidth="1"/>
    <col min="15358" max="15358" width="5" customWidth="1"/>
    <col min="15359" max="15359" width="6.28515625" customWidth="1"/>
    <col min="15360" max="15360" width="8.85546875" customWidth="1"/>
    <col min="15361" max="15361" width="9.5703125" customWidth="1"/>
    <col min="15362" max="15362" width="28" customWidth="1"/>
    <col min="15363" max="15363" width="12.7109375" customWidth="1"/>
    <col min="15364" max="15364" width="15.28515625" customWidth="1"/>
    <col min="15365" max="15365" width="11.5703125" customWidth="1"/>
    <col min="15366" max="15366" width="16.140625" customWidth="1"/>
    <col min="15613" max="15613" width="6.42578125" customWidth="1"/>
    <col min="15614" max="15614" width="5" customWidth="1"/>
    <col min="15615" max="15615" width="6.28515625" customWidth="1"/>
    <col min="15616" max="15616" width="8.85546875" customWidth="1"/>
    <col min="15617" max="15617" width="9.5703125" customWidth="1"/>
    <col min="15618" max="15618" width="28" customWidth="1"/>
    <col min="15619" max="15619" width="12.7109375" customWidth="1"/>
    <col min="15620" max="15620" width="15.28515625" customWidth="1"/>
    <col min="15621" max="15621" width="11.5703125" customWidth="1"/>
    <col min="15622" max="15622" width="16.140625" customWidth="1"/>
    <col min="15869" max="15869" width="6.42578125" customWidth="1"/>
    <col min="15870" max="15870" width="5" customWidth="1"/>
    <col min="15871" max="15871" width="6.28515625" customWidth="1"/>
    <col min="15872" max="15872" width="8.85546875" customWidth="1"/>
    <col min="15873" max="15873" width="9.5703125" customWidth="1"/>
    <col min="15874" max="15874" width="28" customWidth="1"/>
    <col min="15875" max="15875" width="12.7109375" customWidth="1"/>
    <col min="15876" max="15876" width="15.28515625" customWidth="1"/>
    <col min="15877" max="15877" width="11.5703125" customWidth="1"/>
    <col min="15878" max="15878" width="16.140625" customWidth="1"/>
    <col min="16125" max="16125" width="6.42578125" customWidth="1"/>
    <col min="16126" max="16126" width="5" customWidth="1"/>
    <col min="16127" max="16127" width="6.28515625" customWidth="1"/>
    <col min="16128" max="16128" width="8.85546875" customWidth="1"/>
    <col min="16129" max="16129" width="9.5703125" customWidth="1"/>
    <col min="16130" max="16130" width="28" customWidth="1"/>
    <col min="16131" max="16131" width="12.7109375" customWidth="1"/>
    <col min="16132" max="16132" width="15.28515625" customWidth="1"/>
    <col min="16133" max="16133" width="11.5703125" customWidth="1"/>
    <col min="16134" max="16134" width="16.140625" customWidth="1"/>
  </cols>
  <sheetData>
    <row r="2" spans="2:11" ht="23.25" x14ac:dyDescent="0.35">
      <c r="B2" s="80" t="s">
        <v>171</v>
      </c>
      <c r="C2" s="80"/>
      <c r="D2" s="80"/>
      <c r="E2" s="80"/>
      <c r="F2" s="80"/>
      <c r="G2" s="80"/>
      <c r="H2" s="80"/>
    </row>
    <row r="3" spans="2:11" ht="23.25" x14ac:dyDescent="0.35">
      <c r="B3" s="80" t="s">
        <v>172</v>
      </c>
      <c r="C3" s="80"/>
      <c r="D3" s="80"/>
      <c r="E3" s="80"/>
      <c r="F3" s="80"/>
      <c r="G3" s="80"/>
      <c r="H3" s="80"/>
    </row>
    <row r="4" spans="2:11" ht="23.25" x14ac:dyDescent="0.35">
      <c r="B4" s="80" t="s">
        <v>184</v>
      </c>
      <c r="C4" s="80"/>
      <c r="D4" s="80"/>
      <c r="E4" s="80"/>
      <c r="F4" s="80"/>
      <c r="G4" s="80"/>
      <c r="H4" s="80"/>
    </row>
    <row r="5" spans="2:11" ht="23.25" x14ac:dyDescent="0.35">
      <c r="B5" s="80" t="s">
        <v>187</v>
      </c>
      <c r="C5" s="80"/>
      <c r="D5" s="80"/>
      <c r="E5" s="80"/>
      <c r="F5" s="80"/>
      <c r="G5" s="80"/>
      <c r="H5" s="80"/>
    </row>
    <row r="6" spans="2:11" ht="18" customHeight="1" x14ac:dyDescent="0.25">
      <c r="B6" s="78" t="s">
        <v>186</v>
      </c>
      <c r="C6" s="79"/>
      <c r="D6" s="79"/>
      <c r="E6" s="79"/>
      <c r="F6" s="79"/>
      <c r="G6" s="79"/>
      <c r="H6" s="79"/>
    </row>
    <row r="7" spans="2:11" ht="18" customHeight="1" x14ac:dyDescent="0.25">
      <c r="B7" s="38"/>
      <c r="C7" s="25"/>
      <c r="D7" s="25"/>
      <c r="E7" s="25"/>
      <c r="F7" s="25"/>
      <c r="G7" s="25"/>
      <c r="H7" s="25"/>
    </row>
    <row r="8" spans="2:11" ht="15.75" thickBot="1" x14ac:dyDescent="0.3">
      <c r="G8" s="1"/>
    </row>
    <row r="9" spans="2:11" ht="38.25" customHeight="1" thickBot="1" x14ac:dyDescent="0.3">
      <c r="B9" s="27" t="s">
        <v>1</v>
      </c>
      <c r="C9" s="28" t="s">
        <v>2</v>
      </c>
      <c r="D9" s="29" t="s">
        <v>4</v>
      </c>
      <c r="E9" s="30" t="s">
        <v>5</v>
      </c>
      <c r="F9" s="31" t="s">
        <v>6</v>
      </c>
      <c r="G9" s="32" t="s">
        <v>166</v>
      </c>
      <c r="H9" s="33" t="s">
        <v>189</v>
      </c>
    </row>
    <row r="10" spans="2:11" ht="16.5" thickBot="1" x14ac:dyDescent="0.3">
      <c r="B10" s="72">
        <v>1</v>
      </c>
      <c r="C10" s="73" t="s">
        <v>7</v>
      </c>
      <c r="D10" s="74" t="s">
        <v>9</v>
      </c>
      <c r="E10" s="75" t="s">
        <v>10</v>
      </c>
      <c r="F10" s="26"/>
      <c r="G10" s="34"/>
      <c r="H10" s="35">
        <f>G10</f>
        <v>0</v>
      </c>
      <c r="I10" s="3"/>
      <c r="J10" s="3"/>
      <c r="K10" s="3"/>
    </row>
    <row r="11" spans="2:11" ht="16.5" thickBot="1" x14ac:dyDescent="0.3">
      <c r="B11" s="52">
        <v>2</v>
      </c>
      <c r="C11" s="53" t="s">
        <v>7</v>
      </c>
      <c r="D11" s="76" t="s">
        <v>12</v>
      </c>
      <c r="E11" s="55" t="s">
        <v>13</v>
      </c>
      <c r="F11" s="56">
        <v>261</v>
      </c>
      <c r="G11" s="57">
        <v>59460602</v>
      </c>
      <c r="H11" s="35">
        <f t="shared" ref="H11:H66" si="0">G11</f>
        <v>59460602</v>
      </c>
      <c r="I11" s="3"/>
      <c r="J11" s="3"/>
      <c r="K11" s="3"/>
    </row>
    <row r="12" spans="2:11" ht="16.5" thickBot="1" x14ac:dyDescent="0.3">
      <c r="B12" s="52">
        <v>3</v>
      </c>
      <c r="C12" s="53" t="s">
        <v>7</v>
      </c>
      <c r="D12" s="54" t="s">
        <v>15</v>
      </c>
      <c r="E12" s="55" t="s">
        <v>16</v>
      </c>
      <c r="F12" s="56"/>
      <c r="G12" s="57"/>
      <c r="H12" s="35">
        <f t="shared" si="0"/>
        <v>0</v>
      </c>
      <c r="I12" s="3"/>
      <c r="J12" s="3"/>
      <c r="K12" s="3"/>
    </row>
    <row r="13" spans="2:11" ht="16.5" thickBot="1" x14ac:dyDescent="0.3">
      <c r="B13" s="52">
        <v>4</v>
      </c>
      <c r="C13" s="53" t="s">
        <v>7</v>
      </c>
      <c r="D13" s="54" t="s">
        <v>18</v>
      </c>
      <c r="E13" s="55" t="s">
        <v>19</v>
      </c>
      <c r="F13" s="56">
        <v>5</v>
      </c>
      <c r="G13" s="57">
        <v>1144988</v>
      </c>
      <c r="H13" s="35">
        <f t="shared" si="0"/>
        <v>1144988</v>
      </c>
      <c r="I13" s="3"/>
      <c r="J13" s="3"/>
      <c r="K13" s="3"/>
    </row>
    <row r="14" spans="2:11" ht="16.5" thickBot="1" x14ac:dyDescent="0.3">
      <c r="B14" s="52">
        <v>5</v>
      </c>
      <c r="C14" s="53" t="s">
        <v>7</v>
      </c>
      <c r="D14" s="54" t="s">
        <v>21</v>
      </c>
      <c r="E14" s="55" t="s">
        <v>22</v>
      </c>
      <c r="F14" s="56">
        <v>6</v>
      </c>
      <c r="G14" s="57">
        <v>1373985</v>
      </c>
      <c r="H14" s="35">
        <f t="shared" si="0"/>
        <v>1373985</v>
      </c>
      <c r="I14" s="3"/>
      <c r="J14" s="3"/>
      <c r="K14" s="3"/>
    </row>
    <row r="15" spans="2:11" ht="16.5" thickBot="1" x14ac:dyDescent="0.3">
      <c r="B15" s="52">
        <v>6</v>
      </c>
      <c r="C15" s="53" t="s">
        <v>7</v>
      </c>
      <c r="D15" s="54" t="s">
        <v>24</v>
      </c>
      <c r="E15" s="55" t="s">
        <v>25</v>
      </c>
      <c r="F15" s="56"/>
      <c r="G15" s="57"/>
      <c r="H15" s="35">
        <f t="shared" si="0"/>
        <v>0</v>
      </c>
      <c r="I15" s="3"/>
      <c r="J15" s="3"/>
      <c r="K15" s="3"/>
    </row>
    <row r="16" spans="2:11" ht="16.5" thickBot="1" x14ac:dyDescent="0.3">
      <c r="B16" s="52">
        <v>7</v>
      </c>
      <c r="C16" s="53" t="s">
        <v>7</v>
      </c>
      <c r="D16" s="54" t="s">
        <v>27</v>
      </c>
      <c r="E16" s="55" t="s">
        <v>28</v>
      </c>
      <c r="F16" s="56">
        <v>28</v>
      </c>
      <c r="G16" s="57">
        <v>6289788</v>
      </c>
      <c r="H16" s="35">
        <f t="shared" si="0"/>
        <v>6289788</v>
      </c>
      <c r="I16" s="3"/>
      <c r="J16" s="23"/>
      <c r="K16" s="23"/>
    </row>
    <row r="17" spans="2:11" ht="16.5" thickBot="1" x14ac:dyDescent="0.3">
      <c r="B17" s="52">
        <v>8</v>
      </c>
      <c r="C17" s="53" t="s">
        <v>29</v>
      </c>
      <c r="D17" s="54" t="s">
        <v>31</v>
      </c>
      <c r="E17" s="55" t="s">
        <v>32</v>
      </c>
      <c r="F17" s="56">
        <v>163</v>
      </c>
      <c r="G17" s="57">
        <v>37026269</v>
      </c>
      <c r="H17" s="35">
        <f t="shared" si="0"/>
        <v>37026269</v>
      </c>
      <c r="I17" s="3"/>
      <c r="J17" s="23"/>
      <c r="K17" s="23"/>
    </row>
    <row r="18" spans="2:11" ht="16.5" thickBot="1" x14ac:dyDescent="0.3">
      <c r="B18" s="52">
        <v>9</v>
      </c>
      <c r="C18" s="53" t="s">
        <v>29</v>
      </c>
      <c r="D18" s="54" t="s">
        <v>34</v>
      </c>
      <c r="E18" s="55" t="s">
        <v>35</v>
      </c>
      <c r="F18" s="56">
        <v>40</v>
      </c>
      <c r="G18" s="57">
        <v>9159920</v>
      </c>
      <c r="H18" s="35">
        <f t="shared" si="0"/>
        <v>9159920</v>
      </c>
      <c r="I18" s="3"/>
      <c r="J18" s="23"/>
      <c r="K18" s="23"/>
    </row>
    <row r="19" spans="2:11" ht="16.5" thickBot="1" x14ac:dyDescent="0.3">
      <c r="B19" s="52">
        <v>10</v>
      </c>
      <c r="C19" s="53" t="s">
        <v>29</v>
      </c>
      <c r="D19" s="54" t="s">
        <v>37</v>
      </c>
      <c r="E19" s="55" t="s">
        <v>38</v>
      </c>
      <c r="F19" s="56"/>
      <c r="G19" s="57"/>
      <c r="H19" s="35">
        <f t="shared" si="0"/>
        <v>0</v>
      </c>
      <c r="J19" s="23"/>
      <c r="K19" s="23"/>
    </row>
    <row r="20" spans="2:11" ht="16.5" thickBot="1" x14ac:dyDescent="0.3">
      <c r="B20" s="52">
        <v>11</v>
      </c>
      <c r="C20" s="53" t="s">
        <v>29</v>
      </c>
      <c r="D20" s="54" t="s">
        <v>40</v>
      </c>
      <c r="E20" s="55" t="s">
        <v>41</v>
      </c>
      <c r="F20" s="56">
        <v>18</v>
      </c>
      <c r="G20" s="57">
        <v>4121956</v>
      </c>
      <c r="H20" s="35">
        <f t="shared" si="0"/>
        <v>4121956</v>
      </c>
      <c r="J20" s="23"/>
      <c r="K20" s="23"/>
    </row>
    <row r="21" spans="2:11" ht="16.5" thickBot="1" x14ac:dyDescent="0.3">
      <c r="B21" s="52">
        <v>12</v>
      </c>
      <c r="C21" s="53" t="s">
        <v>29</v>
      </c>
      <c r="D21" s="54" t="s">
        <v>42</v>
      </c>
      <c r="E21" s="55" t="s">
        <v>43</v>
      </c>
      <c r="F21" s="56">
        <v>145</v>
      </c>
      <c r="G21" s="57">
        <v>32952748</v>
      </c>
      <c r="H21" s="35">
        <f t="shared" si="0"/>
        <v>32952748</v>
      </c>
      <c r="J21" s="23"/>
      <c r="K21" s="23"/>
    </row>
    <row r="22" spans="2:11" ht="16.5" thickBot="1" x14ac:dyDescent="0.3">
      <c r="B22" s="52">
        <v>13</v>
      </c>
      <c r="C22" s="53" t="s">
        <v>29</v>
      </c>
      <c r="D22" s="54" t="s">
        <v>44</v>
      </c>
      <c r="E22" s="55" t="s">
        <v>45</v>
      </c>
      <c r="F22" s="56" t="s">
        <v>188</v>
      </c>
      <c r="G22" s="57"/>
      <c r="H22" s="35">
        <f t="shared" si="0"/>
        <v>0</v>
      </c>
      <c r="J22" s="23"/>
      <c r="K22" s="23"/>
    </row>
    <row r="23" spans="2:11" ht="16.5" thickBot="1" x14ac:dyDescent="0.3">
      <c r="B23" s="52">
        <v>14</v>
      </c>
      <c r="C23" s="53" t="s">
        <v>29</v>
      </c>
      <c r="D23" s="54" t="s">
        <v>46</v>
      </c>
      <c r="E23" s="55" t="s">
        <v>47</v>
      </c>
      <c r="F23" s="70"/>
      <c r="G23" s="71"/>
      <c r="H23" s="35">
        <f t="shared" si="0"/>
        <v>0</v>
      </c>
      <c r="J23" s="23"/>
      <c r="K23" s="23"/>
    </row>
    <row r="24" spans="2:11" ht="16.5" thickBot="1" x14ac:dyDescent="0.3">
      <c r="B24" s="52">
        <v>15</v>
      </c>
      <c r="C24" s="53" t="s">
        <v>29</v>
      </c>
      <c r="D24" s="54" t="s">
        <v>30</v>
      </c>
      <c r="E24" s="55" t="s">
        <v>48</v>
      </c>
      <c r="F24" s="70">
        <v>14</v>
      </c>
      <c r="G24" s="71">
        <v>3205958</v>
      </c>
      <c r="H24" s="35">
        <f t="shared" si="0"/>
        <v>3205958</v>
      </c>
      <c r="J24" s="23"/>
      <c r="K24" s="23"/>
    </row>
    <row r="25" spans="2:11" ht="16.5" thickBot="1" x14ac:dyDescent="0.3">
      <c r="B25" s="52">
        <v>16</v>
      </c>
      <c r="C25" s="53" t="s">
        <v>29</v>
      </c>
      <c r="D25" s="54" t="s">
        <v>36</v>
      </c>
      <c r="E25" s="55" t="s">
        <v>49</v>
      </c>
      <c r="F25" s="70"/>
      <c r="G25" s="71"/>
      <c r="H25" s="35">
        <f t="shared" si="0"/>
        <v>0</v>
      </c>
      <c r="J25" s="23"/>
      <c r="K25" s="23"/>
    </row>
    <row r="26" spans="2:11" ht="16.5" thickBot="1" x14ac:dyDescent="0.3">
      <c r="B26" s="52">
        <v>17</v>
      </c>
      <c r="C26" s="53" t="s">
        <v>50</v>
      </c>
      <c r="D26" s="54" t="s">
        <v>52</v>
      </c>
      <c r="E26" s="55" t="s">
        <v>53</v>
      </c>
      <c r="F26" s="70"/>
      <c r="G26" s="71"/>
      <c r="H26" s="35">
        <f t="shared" si="0"/>
        <v>0</v>
      </c>
      <c r="J26" s="23"/>
      <c r="K26" s="23"/>
    </row>
    <row r="27" spans="2:11" ht="16.5" thickBot="1" x14ac:dyDescent="0.3">
      <c r="B27" s="52">
        <v>18</v>
      </c>
      <c r="C27" s="53" t="s">
        <v>50</v>
      </c>
      <c r="D27" s="54" t="s">
        <v>55</v>
      </c>
      <c r="E27" s="55" t="s">
        <v>56</v>
      </c>
      <c r="F27" s="70"/>
      <c r="G27" s="71"/>
      <c r="H27" s="35">
        <f t="shared" si="0"/>
        <v>0</v>
      </c>
      <c r="J27" s="23"/>
      <c r="K27" s="23"/>
    </row>
    <row r="28" spans="2:11" ht="16.5" thickBot="1" x14ac:dyDescent="0.3">
      <c r="B28" s="52">
        <v>19</v>
      </c>
      <c r="C28" s="53">
        <v>10</v>
      </c>
      <c r="D28" s="54">
        <v>10302</v>
      </c>
      <c r="E28" s="55" t="s">
        <v>167</v>
      </c>
      <c r="F28" s="70">
        <v>10</v>
      </c>
      <c r="G28" s="71">
        <v>1249070</v>
      </c>
      <c r="H28" s="35">
        <f t="shared" si="0"/>
        <v>1249070</v>
      </c>
      <c r="J28" s="23"/>
      <c r="K28" s="23"/>
    </row>
    <row r="29" spans="2:11" ht="16.5" thickBot="1" x14ac:dyDescent="0.3">
      <c r="B29" s="52">
        <v>20</v>
      </c>
      <c r="C29" s="53" t="s">
        <v>57</v>
      </c>
      <c r="D29" s="54" t="s">
        <v>59</v>
      </c>
      <c r="E29" s="55" t="s">
        <v>60</v>
      </c>
      <c r="F29" s="70">
        <v>57</v>
      </c>
      <c r="G29" s="71">
        <v>14167563</v>
      </c>
      <c r="H29" s="35">
        <f t="shared" si="0"/>
        <v>14167563</v>
      </c>
      <c r="J29" s="23"/>
      <c r="K29" s="23"/>
    </row>
    <row r="30" spans="2:11" ht="16.5" thickBot="1" x14ac:dyDescent="0.3">
      <c r="B30" s="52">
        <v>21</v>
      </c>
      <c r="C30" s="53" t="s">
        <v>57</v>
      </c>
      <c r="D30" s="54" t="s">
        <v>62</v>
      </c>
      <c r="E30" s="55" t="s">
        <v>63</v>
      </c>
      <c r="F30" s="70">
        <v>90</v>
      </c>
      <c r="G30" s="71">
        <v>22654579</v>
      </c>
      <c r="H30" s="35">
        <f t="shared" si="0"/>
        <v>22654579</v>
      </c>
      <c r="J30" s="23"/>
      <c r="K30" s="23"/>
    </row>
    <row r="31" spans="2:11" ht="16.5" thickBot="1" x14ac:dyDescent="0.3">
      <c r="B31" s="52">
        <v>22</v>
      </c>
      <c r="C31" s="53" t="s">
        <v>57</v>
      </c>
      <c r="D31" s="54" t="s">
        <v>65</v>
      </c>
      <c r="E31" s="55" t="s">
        <v>66</v>
      </c>
      <c r="F31" s="56">
        <v>14</v>
      </c>
      <c r="G31" s="57">
        <v>3529286</v>
      </c>
      <c r="H31" s="35">
        <f t="shared" si="0"/>
        <v>3529286</v>
      </c>
      <c r="J31" s="23"/>
      <c r="K31" s="23"/>
    </row>
    <row r="32" spans="2:11" ht="16.5" thickBot="1" x14ac:dyDescent="0.3">
      <c r="B32" s="52">
        <v>23</v>
      </c>
      <c r="C32" s="53" t="s">
        <v>57</v>
      </c>
      <c r="D32" s="54" t="s">
        <v>68</v>
      </c>
      <c r="E32" s="55" t="s">
        <v>69</v>
      </c>
      <c r="F32" s="56"/>
      <c r="G32" s="57"/>
      <c r="H32" s="35">
        <f t="shared" si="0"/>
        <v>0</v>
      </c>
      <c r="I32" s="6"/>
      <c r="J32" s="23"/>
      <c r="K32" s="23"/>
    </row>
    <row r="33" spans="2:11" ht="16.5" thickBot="1" x14ac:dyDescent="0.3">
      <c r="B33" s="52">
        <v>24</v>
      </c>
      <c r="C33" s="53" t="s">
        <v>57</v>
      </c>
      <c r="D33" s="54" t="s">
        <v>71</v>
      </c>
      <c r="E33" s="55" t="s">
        <v>72</v>
      </c>
      <c r="F33" s="56">
        <v>22</v>
      </c>
      <c r="G33" s="57">
        <v>5546020</v>
      </c>
      <c r="H33" s="35">
        <f t="shared" si="0"/>
        <v>5546020</v>
      </c>
      <c r="J33" s="23"/>
      <c r="K33" s="23"/>
    </row>
    <row r="34" spans="2:11" ht="16.5" thickBot="1" x14ac:dyDescent="0.3">
      <c r="B34" s="52">
        <v>25</v>
      </c>
      <c r="C34" s="53" t="s">
        <v>57</v>
      </c>
      <c r="D34" s="54" t="s">
        <v>74</v>
      </c>
      <c r="E34" s="55" t="s">
        <v>75</v>
      </c>
      <c r="F34" s="56">
        <v>8</v>
      </c>
      <c r="G34" s="57">
        <v>1918699</v>
      </c>
      <c r="H34" s="35">
        <f t="shared" si="0"/>
        <v>1918699</v>
      </c>
      <c r="J34" s="23"/>
      <c r="K34" s="23"/>
    </row>
    <row r="35" spans="2:11" ht="16.5" thickBot="1" x14ac:dyDescent="0.3">
      <c r="B35" s="52">
        <v>26</v>
      </c>
      <c r="C35" s="53" t="s">
        <v>57</v>
      </c>
      <c r="D35" s="54" t="s">
        <v>77</v>
      </c>
      <c r="E35" s="55" t="s">
        <v>78</v>
      </c>
      <c r="F35" s="56">
        <v>7</v>
      </c>
      <c r="G35" s="57">
        <v>1764637</v>
      </c>
      <c r="H35" s="35">
        <f t="shared" si="0"/>
        <v>1764637</v>
      </c>
      <c r="J35" s="23"/>
      <c r="K35" s="23"/>
    </row>
    <row r="36" spans="2:11" ht="16.5" thickBot="1" x14ac:dyDescent="0.3">
      <c r="B36" s="52">
        <v>27</v>
      </c>
      <c r="C36" s="53" t="s">
        <v>57</v>
      </c>
      <c r="D36" s="54" t="s">
        <v>80</v>
      </c>
      <c r="E36" s="55" t="s">
        <v>81</v>
      </c>
      <c r="F36" s="56">
        <v>40</v>
      </c>
      <c r="G36" s="57">
        <v>10083640</v>
      </c>
      <c r="H36" s="35">
        <f t="shared" si="0"/>
        <v>10083640</v>
      </c>
      <c r="J36" s="23"/>
      <c r="K36" s="23"/>
    </row>
    <row r="37" spans="2:11" ht="16.5" thickBot="1" x14ac:dyDescent="0.3">
      <c r="B37" s="52">
        <v>28</v>
      </c>
      <c r="C37" s="53" t="s">
        <v>57</v>
      </c>
      <c r="D37" s="54" t="s">
        <v>83</v>
      </c>
      <c r="E37" s="55" t="s">
        <v>84</v>
      </c>
      <c r="F37" s="56">
        <v>13</v>
      </c>
      <c r="G37" s="57">
        <v>3025102</v>
      </c>
      <c r="H37" s="35">
        <f t="shared" si="0"/>
        <v>3025102</v>
      </c>
      <c r="J37" s="23"/>
      <c r="K37" s="23"/>
    </row>
    <row r="38" spans="2:11" ht="16.5" thickBot="1" x14ac:dyDescent="0.3">
      <c r="B38" s="58">
        <v>29</v>
      </c>
      <c r="C38" s="59" t="s">
        <v>57</v>
      </c>
      <c r="D38" s="60" t="s">
        <v>86</v>
      </c>
      <c r="E38" s="61" t="s">
        <v>87</v>
      </c>
      <c r="F38" s="62">
        <v>24</v>
      </c>
      <c r="G38" s="63">
        <v>6050204</v>
      </c>
      <c r="H38" s="35">
        <f t="shared" si="0"/>
        <v>6050204</v>
      </c>
      <c r="J38" s="23"/>
      <c r="K38" s="23"/>
    </row>
    <row r="39" spans="2:11" ht="16.5" thickBot="1" x14ac:dyDescent="0.3">
      <c r="B39" s="58">
        <v>30</v>
      </c>
      <c r="C39" s="59" t="s">
        <v>57</v>
      </c>
      <c r="D39" s="60" t="s">
        <v>88</v>
      </c>
      <c r="E39" s="61" t="s">
        <v>89</v>
      </c>
      <c r="F39" s="62" t="s">
        <v>179</v>
      </c>
      <c r="G39" s="63"/>
      <c r="H39" s="35">
        <f t="shared" si="0"/>
        <v>0</v>
      </c>
      <c r="J39" s="23"/>
      <c r="K39" s="23"/>
    </row>
    <row r="40" spans="2:11" ht="16.5" thickBot="1" x14ac:dyDescent="0.3">
      <c r="B40" s="58">
        <v>31</v>
      </c>
      <c r="C40" s="59" t="s">
        <v>57</v>
      </c>
      <c r="D40" s="60" t="s">
        <v>90</v>
      </c>
      <c r="E40" s="61" t="s">
        <v>91</v>
      </c>
      <c r="F40" s="62"/>
      <c r="G40" s="63"/>
      <c r="H40" s="35">
        <f t="shared" si="0"/>
        <v>0</v>
      </c>
      <c r="J40" s="23"/>
      <c r="K40" s="23"/>
    </row>
    <row r="41" spans="2:11" ht="16.5" thickBot="1" x14ac:dyDescent="0.3">
      <c r="B41" s="58">
        <v>32</v>
      </c>
      <c r="C41" s="59" t="s">
        <v>57</v>
      </c>
      <c r="D41" s="60" t="s">
        <v>92</v>
      </c>
      <c r="E41" s="61" t="s">
        <v>93</v>
      </c>
      <c r="F41" s="62">
        <v>13</v>
      </c>
      <c r="G41" s="63">
        <v>4384255</v>
      </c>
      <c r="H41" s="35">
        <f t="shared" si="0"/>
        <v>4384255</v>
      </c>
      <c r="J41" s="23"/>
      <c r="K41" s="23"/>
    </row>
    <row r="42" spans="2:11" ht="16.5" thickBot="1" x14ac:dyDescent="0.3">
      <c r="B42" s="58">
        <v>33</v>
      </c>
      <c r="C42" s="59" t="s">
        <v>57</v>
      </c>
      <c r="D42" s="60" t="s">
        <v>94</v>
      </c>
      <c r="E42" s="61" t="s">
        <v>95</v>
      </c>
      <c r="F42" s="62"/>
      <c r="G42" s="63"/>
      <c r="H42" s="35">
        <f t="shared" si="0"/>
        <v>0</v>
      </c>
      <c r="J42" s="23"/>
      <c r="K42" s="23"/>
    </row>
    <row r="43" spans="2:11" ht="16.5" thickBot="1" x14ac:dyDescent="0.3">
      <c r="B43" s="58">
        <v>34</v>
      </c>
      <c r="C43" s="59" t="s">
        <v>96</v>
      </c>
      <c r="D43" s="60" t="s">
        <v>98</v>
      </c>
      <c r="E43" s="61" t="s">
        <v>181</v>
      </c>
      <c r="F43" s="62">
        <v>117</v>
      </c>
      <c r="G43" s="63">
        <v>38364061</v>
      </c>
      <c r="H43" s="35">
        <f t="shared" si="0"/>
        <v>38364061</v>
      </c>
      <c r="J43" s="23"/>
      <c r="K43" s="23"/>
    </row>
    <row r="44" spans="2:11" ht="16.5" thickBot="1" x14ac:dyDescent="0.3">
      <c r="B44" s="58">
        <v>35</v>
      </c>
      <c r="C44" s="59" t="s">
        <v>96</v>
      </c>
      <c r="D44" s="60" t="s">
        <v>101</v>
      </c>
      <c r="E44" s="61" t="s">
        <v>102</v>
      </c>
      <c r="F44" s="62">
        <v>9</v>
      </c>
      <c r="G44" s="62">
        <v>3035250</v>
      </c>
      <c r="H44" s="35">
        <f t="shared" si="0"/>
        <v>3035250</v>
      </c>
      <c r="J44" s="23"/>
      <c r="K44" s="23"/>
    </row>
    <row r="45" spans="2:11" ht="16.5" thickBot="1" x14ac:dyDescent="0.3">
      <c r="B45" s="58">
        <v>36</v>
      </c>
      <c r="C45" s="59" t="s">
        <v>96</v>
      </c>
      <c r="D45" s="60" t="s">
        <v>97</v>
      </c>
      <c r="E45" s="61" t="s">
        <v>180</v>
      </c>
      <c r="F45" s="62">
        <v>48</v>
      </c>
      <c r="G45" s="63">
        <v>16188000</v>
      </c>
      <c r="H45" s="35">
        <f t="shared" si="0"/>
        <v>16188000</v>
      </c>
      <c r="J45" s="23"/>
      <c r="K45" s="23"/>
    </row>
    <row r="46" spans="2:11" ht="16.5" thickBot="1" x14ac:dyDescent="0.3">
      <c r="B46" s="58">
        <v>37</v>
      </c>
      <c r="C46" s="59" t="s">
        <v>96</v>
      </c>
      <c r="D46" s="60" t="s">
        <v>100</v>
      </c>
      <c r="E46" s="61" t="s">
        <v>105</v>
      </c>
      <c r="F46" s="62"/>
      <c r="G46" s="63"/>
      <c r="H46" s="35">
        <f t="shared" si="0"/>
        <v>0</v>
      </c>
      <c r="J46" s="23"/>
      <c r="K46" s="23"/>
    </row>
    <row r="47" spans="2:11" ht="16.5" thickBot="1" x14ac:dyDescent="0.3">
      <c r="B47" s="58">
        <v>38</v>
      </c>
      <c r="C47" s="59" t="s">
        <v>96</v>
      </c>
      <c r="D47" s="60" t="s">
        <v>107</v>
      </c>
      <c r="E47" s="61" t="s">
        <v>108</v>
      </c>
      <c r="F47" s="62" t="s">
        <v>179</v>
      </c>
      <c r="G47" s="63"/>
      <c r="H47" s="35">
        <f t="shared" si="0"/>
        <v>0</v>
      </c>
      <c r="J47" s="23"/>
      <c r="K47" s="23"/>
    </row>
    <row r="48" spans="2:11" ht="16.5" thickBot="1" x14ac:dyDescent="0.3">
      <c r="B48" s="58">
        <v>39</v>
      </c>
      <c r="C48" s="59" t="s">
        <v>96</v>
      </c>
      <c r="D48" s="60" t="s">
        <v>109</v>
      </c>
      <c r="E48" s="61" t="s">
        <v>110</v>
      </c>
      <c r="F48" s="62">
        <v>23</v>
      </c>
      <c r="G48" s="63">
        <v>7756750</v>
      </c>
      <c r="H48" s="35">
        <f t="shared" si="0"/>
        <v>7756750</v>
      </c>
      <c r="J48" s="23"/>
      <c r="K48" s="23"/>
    </row>
    <row r="49" spans="2:11" ht="16.5" thickBot="1" x14ac:dyDescent="0.3">
      <c r="B49" s="58">
        <v>40</v>
      </c>
      <c r="C49" s="59" t="s">
        <v>96</v>
      </c>
      <c r="D49" s="60" t="s">
        <v>111</v>
      </c>
      <c r="E49" s="61" t="s">
        <v>112</v>
      </c>
      <c r="F49" s="62" t="s">
        <v>179</v>
      </c>
      <c r="G49" s="63"/>
      <c r="H49" s="35">
        <f t="shared" si="0"/>
        <v>0</v>
      </c>
      <c r="J49" s="23"/>
      <c r="K49" s="23"/>
    </row>
    <row r="50" spans="2:11" ht="16.5" thickBot="1" x14ac:dyDescent="0.3">
      <c r="B50" s="58">
        <v>41</v>
      </c>
      <c r="C50" s="59" t="s">
        <v>96</v>
      </c>
      <c r="D50" s="60" t="s">
        <v>113</v>
      </c>
      <c r="E50" s="61" t="s">
        <v>114</v>
      </c>
      <c r="F50" s="62">
        <v>12</v>
      </c>
      <c r="G50" s="63">
        <v>3987049</v>
      </c>
      <c r="H50" s="35">
        <f t="shared" si="0"/>
        <v>3987049</v>
      </c>
      <c r="J50" s="23"/>
      <c r="K50" s="23"/>
    </row>
    <row r="51" spans="2:11" ht="16.5" thickBot="1" x14ac:dyDescent="0.3">
      <c r="B51" s="58">
        <v>42</v>
      </c>
      <c r="C51" s="59" t="s">
        <v>96</v>
      </c>
      <c r="D51" s="60" t="s">
        <v>103</v>
      </c>
      <c r="E51" s="61" t="s">
        <v>115</v>
      </c>
      <c r="F51" s="62"/>
      <c r="G51" s="63"/>
      <c r="H51" s="35">
        <f t="shared" si="0"/>
        <v>0</v>
      </c>
      <c r="J51" s="23"/>
      <c r="K51" s="23"/>
    </row>
    <row r="52" spans="2:11" ht="16.5" thickBot="1" x14ac:dyDescent="0.3">
      <c r="B52" s="58">
        <v>43</v>
      </c>
      <c r="C52" s="59" t="s">
        <v>96</v>
      </c>
      <c r="D52" s="60" t="s">
        <v>106</v>
      </c>
      <c r="E52" s="61" t="s">
        <v>116</v>
      </c>
      <c r="F52" s="62">
        <v>7</v>
      </c>
      <c r="G52" s="63">
        <v>2360750</v>
      </c>
      <c r="H52" s="35">
        <f t="shared" si="0"/>
        <v>2360750</v>
      </c>
      <c r="J52" s="23"/>
      <c r="K52" s="23"/>
    </row>
    <row r="53" spans="2:11" ht="16.5" thickBot="1" x14ac:dyDescent="0.3">
      <c r="B53" s="58">
        <v>44</v>
      </c>
      <c r="C53" s="59" t="s">
        <v>117</v>
      </c>
      <c r="D53" s="60" t="s">
        <v>119</v>
      </c>
      <c r="E53" s="61" t="s">
        <v>120</v>
      </c>
      <c r="F53" s="62">
        <v>60</v>
      </c>
      <c r="G53" s="63">
        <v>19897749</v>
      </c>
      <c r="H53" s="35">
        <f t="shared" si="0"/>
        <v>19897749</v>
      </c>
      <c r="J53" s="23"/>
      <c r="K53" s="23"/>
    </row>
    <row r="54" spans="2:11" ht="16.5" thickBot="1" x14ac:dyDescent="0.3">
      <c r="B54" s="58">
        <v>45</v>
      </c>
      <c r="C54" s="59" t="s">
        <v>117</v>
      </c>
      <c r="D54" s="60" t="s">
        <v>122</v>
      </c>
      <c r="E54" s="61" t="s">
        <v>123</v>
      </c>
      <c r="F54" s="62"/>
      <c r="G54" s="63"/>
      <c r="H54" s="35">
        <f t="shared" si="0"/>
        <v>0</v>
      </c>
      <c r="J54" s="23"/>
      <c r="K54" s="23"/>
    </row>
    <row r="55" spans="2:11" ht="16.5" thickBot="1" x14ac:dyDescent="0.3">
      <c r="B55" s="58">
        <v>46</v>
      </c>
      <c r="C55" s="59" t="s">
        <v>117</v>
      </c>
      <c r="D55" s="60" t="s">
        <v>125</v>
      </c>
      <c r="E55" s="61" t="s">
        <v>126</v>
      </c>
      <c r="F55" s="62"/>
      <c r="G55" s="63"/>
      <c r="H55" s="35">
        <f t="shared" si="0"/>
        <v>0</v>
      </c>
      <c r="J55" s="23"/>
      <c r="K55" s="23"/>
    </row>
    <row r="56" spans="2:11" ht="16.5" thickBot="1" x14ac:dyDescent="0.3">
      <c r="B56" s="58">
        <v>47</v>
      </c>
      <c r="C56" s="59" t="s">
        <v>117</v>
      </c>
      <c r="D56" s="60" t="s">
        <v>128</v>
      </c>
      <c r="E56" s="61" t="s">
        <v>129</v>
      </c>
      <c r="F56" s="62" t="s">
        <v>179</v>
      </c>
      <c r="G56" s="63"/>
      <c r="H56" s="35">
        <f t="shared" si="0"/>
        <v>0</v>
      </c>
      <c r="J56" s="23"/>
      <c r="K56" s="23"/>
    </row>
    <row r="57" spans="2:11" ht="16.5" thickBot="1" x14ac:dyDescent="0.3">
      <c r="B57" s="58">
        <v>48</v>
      </c>
      <c r="C57" s="59" t="s">
        <v>117</v>
      </c>
      <c r="D57" s="60" t="s">
        <v>131</v>
      </c>
      <c r="E57" s="61" t="s">
        <v>132</v>
      </c>
      <c r="F57" s="62" t="s">
        <v>179</v>
      </c>
      <c r="G57" s="63"/>
      <c r="H57" s="35">
        <f t="shared" si="0"/>
        <v>0</v>
      </c>
      <c r="J57" s="23"/>
      <c r="K57" s="23"/>
    </row>
    <row r="58" spans="2:11" ht="16.5" thickBot="1" x14ac:dyDescent="0.3">
      <c r="B58" s="58">
        <v>49</v>
      </c>
      <c r="C58" s="59" t="s">
        <v>117</v>
      </c>
      <c r="D58" s="60" t="s">
        <v>133</v>
      </c>
      <c r="E58" s="61" t="s">
        <v>134</v>
      </c>
      <c r="F58" s="62"/>
      <c r="G58" s="63"/>
      <c r="H58" s="35">
        <f t="shared" si="0"/>
        <v>0</v>
      </c>
      <c r="J58" s="23"/>
      <c r="K58" s="23"/>
    </row>
    <row r="59" spans="2:11" ht="16.5" thickBot="1" x14ac:dyDescent="0.3">
      <c r="B59" s="58">
        <v>50</v>
      </c>
      <c r="C59" s="59" t="s">
        <v>117</v>
      </c>
      <c r="D59" s="60" t="s">
        <v>135</v>
      </c>
      <c r="E59" s="61" t="s">
        <v>136</v>
      </c>
      <c r="F59" s="62">
        <v>5</v>
      </c>
      <c r="G59" s="63">
        <v>1686252</v>
      </c>
      <c r="H59" s="35">
        <f t="shared" si="0"/>
        <v>1686252</v>
      </c>
      <c r="J59" s="23"/>
      <c r="K59" s="23"/>
    </row>
    <row r="60" spans="2:11" ht="16.5" thickBot="1" x14ac:dyDescent="0.3">
      <c r="B60" s="58">
        <v>51</v>
      </c>
      <c r="C60" s="59" t="s">
        <v>117</v>
      </c>
      <c r="D60" s="60" t="s">
        <v>138</v>
      </c>
      <c r="E60" s="61" t="s">
        <v>139</v>
      </c>
      <c r="F60" s="62">
        <v>4</v>
      </c>
      <c r="G60" s="63">
        <v>1349000</v>
      </c>
      <c r="H60" s="35">
        <f t="shared" si="0"/>
        <v>1349000</v>
      </c>
      <c r="J60" s="23"/>
      <c r="K60" s="23"/>
    </row>
    <row r="61" spans="2:11" ht="16.5" thickBot="1" x14ac:dyDescent="0.3">
      <c r="B61" s="58">
        <v>52</v>
      </c>
      <c r="C61" s="59" t="s">
        <v>117</v>
      </c>
      <c r="D61" s="60" t="s">
        <v>118</v>
      </c>
      <c r="E61" s="61" t="s">
        <v>140</v>
      </c>
      <c r="F61" s="62">
        <v>64</v>
      </c>
      <c r="G61" s="63">
        <v>21584000</v>
      </c>
      <c r="H61" s="35">
        <f t="shared" si="0"/>
        <v>21584000</v>
      </c>
      <c r="J61" s="23"/>
      <c r="K61" s="23"/>
    </row>
    <row r="62" spans="2:11" ht="16.5" thickBot="1" x14ac:dyDescent="0.3">
      <c r="B62" s="58">
        <v>53</v>
      </c>
      <c r="C62" s="59" t="s">
        <v>117</v>
      </c>
      <c r="D62" s="60" t="s">
        <v>124</v>
      </c>
      <c r="E62" s="61" t="s">
        <v>142</v>
      </c>
      <c r="F62" s="62">
        <v>6</v>
      </c>
      <c r="G62" s="63">
        <v>2023500</v>
      </c>
      <c r="H62" s="35">
        <f t="shared" si="0"/>
        <v>2023500</v>
      </c>
      <c r="J62" s="23"/>
      <c r="K62" s="23"/>
    </row>
    <row r="63" spans="2:11" ht="16.5" thickBot="1" x14ac:dyDescent="0.3">
      <c r="B63" s="58">
        <v>54</v>
      </c>
      <c r="C63" s="59" t="s">
        <v>143</v>
      </c>
      <c r="D63" s="60" t="s">
        <v>8</v>
      </c>
      <c r="E63" s="61" t="s">
        <v>145</v>
      </c>
      <c r="F63" s="62">
        <v>138</v>
      </c>
      <c r="G63" s="63">
        <v>31456701</v>
      </c>
      <c r="H63" s="35">
        <f t="shared" si="0"/>
        <v>31456701</v>
      </c>
      <c r="J63" s="23"/>
      <c r="K63" s="23"/>
    </row>
    <row r="64" spans="2:11" ht="16.5" thickBot="1" x14ac:dyDescent="0.3">
      <c r="B64" s="58">
        <v>55</v>
      </c>
      <c r="C64" s="59" t="s">
        <v>143</v>
      </c>
      <c r="D64" s="60" t="s">
        <v>147</v>
      </c>
      <c r="E64" s="61" t="s">
        <v>148</v>
      </c>
      <c r="F64" s="62" t="s">
        <v>179</v>
      </c>
      <c r="G64" s="63"/>
      <c r="H64" s="35">
        <f t="shared" si="0"/>
        <v>0</v>
      </c>
      <c r="J64" s="23"/>
      <c r="K64" s="23"/>
    </row>
    <row r="65" spans="2:11" ht="16.5" thickBot="1" x14ac:dyDescent="0.3">
      <c r="B65" s="58">
        <v>56</v>
      </c>
      <c r="C65" s="59" t="s">
        <v>143</v>
      </c>
      <c r="D65" s="60" t="s">
        <v>150</v>
      </c>
      <c r="E65" s="61" t="s">
        <v>151</v>
      </c>
      <c r="F65" s="62" t="s">
        <v>179</v>
      </c>
      <c r="G65" s="63"/>
      <c r="H65" s="35">
        <f t="shared" si="0"/>
        <v>0</v>
      </c>
      <c r="J65" s="23"/>
      <c r="K65" s="23"/>
    </row>
    <row r="66" spans="2:11" ht="16.5" thickBot="1" x14ac:dyDescent="0.3">
      <c r="B66" s="64">
        <v>57</v>
      </c>
      <c r="C66" s="65" t="s">
        <v>143</v>
      </c>
      <c r="D66" s="66" t="s">
        <v>153</v>
      </c>
      <c r="E66" s="67" t="s">
        <v>154</v>
      </c>
      <c r="F66" s="68" t="s">
        <v>179</v>
      </c>
      <c r="G66" s="69"/>
      <c r="H66" s="35">
        <f t="shared" si="0"/>
        <v>0</v>
      </c>
      <c r="J66" s="23"/>
      <c r="K66" s="23"/>
    </row>
    <row r="67" spans="2:11" ht="16.5" thickBot="1" x14ac:dyDescent="0.3">
      <c r="B67" s="81" t="s">
        <v>177</v>
      </c>
      <c r="C67" s="82"/>
      <c r="D67" s="82"/>
      <c r="E67" s="82"/>
      <c r="F67" s="36">
        <f>SUM(F10:F66)</f>
        <v>1471</v>
      </c>
      <c r="G67" s="154">
        <f>SUM(G10:G66)</f>
        <v>378798331</v>
      </c>
      <c r="H67" s="37">
        <f>SUM(H10:H66)</f>
        <v>378798331</v>
      </c>
    </row>
    <row r="69" spans="2:11" x14ac:dyDescent="0.25">
      <c r="B69" s="40"/>
    </row>
    <row r="70" spans="2:11" x14ac:dyDescent="0.25">
      <c r="B70" s="43"/>
    </row>
    <row r="71" spans="2:11" x14ac:dyDescent="0.25">
      <c r="B71" s="43"/>
    </row>
  </sheetData>
  <autoFilter ref="B9:K67"/>
  <mergeCells count="6">
    <mergeCell ref="B2:H2"/>
    <mergeCell ref="B4:H4"/>
    <mergeCell ref="B5:H5"/>
    <mergeCell ref="B6:H6"/>
    <mergeCell ref="B67:E67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2019-09-24T13:15:05Z</cp:lastPrinted>
  <dcterms:created xsi:type="dcterms:W3CDTF">2012-03-05T13:13:29Z</dcterms:created>
  <dcterms:modified xsi:type="dcterms:W3CDTF">2019-09-24T21:00:32Z</dcterms:modified>
</cp:coreProperties>
</file>